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998" windowHeight="4560" firstSheet="3" activeTab="3"/>
  </bookViews>
  <sheets>
    <sheet name="Definition" sheetId="1" r:id="rId1"/>
    <sheet name="EW_Stadtteil_HW" sheetId="2" r:id="rId2"/>
    <sheet name="D_Alter_HW" sheetId="3" r:id="rId3"/>
    <sheet name="Geschl_Natio_HW" sheetId="4" r:id="rId4"/>
    <sheet name="Alter_Migra" sheetId="5" r:id="rId5"/>
    <sheet name="Unterschied" sheetId="6" r:id="rId6"/>
    <sheet name="Altersheim" sheetId="7" r:id="rId7"/>
    <sheet name="Anteil_EW_Altersheim" sheetId="8" r:id="rId8"/>
    <sheet name="Geschlecht_HW" sheetId="9" r:id="rId9"/>
  </sheets>
  <definedNames/>
  <calcPr fullCalcOnLoad="1"/>
</workbook>
</file>

<file path=xl/sharedStrings.xml><?xml version="1.0" encoding="utf-8"?>
<sst xmlns="http://schemas.openxmlformats.org/spreadsheetml/2006/main" count="849" uniqueCount="127">
  <si>
    <t>Stand: jeweils 31.12.</t>
  </si>
  <si>
    <t>Jahr</t>
  </si>
  <si>
    <t>Innenstadt</t>
  </si>
  <si>
    <t>Deutsch</t>
  </si>
  <si>
    <t>Ausländer</t>
  </si>
  <si>
    <t>Männlich</t>
  </si>
  <si>
    <t>Weiblich</t>
  </si>
  <si>
    <t>Kesselstadt</t>
  </si>
  <si>
    <t>Nordwest</t>
  </si>
  <si>
    <t>Lamboy</t>
  </si>
  <si>
    <t>Südost</t>
  </si>
  <si>
    <t>Steinheim</t>
  </si>
  <si>
    <t>Mittelbuchen</t>
  </si>
  <si>
    <t>Klein-Auheim</t>
  </si>
  <si>
    <t>Großauheim</t>
  </si>
  <si>
    <t>Wolfgang</t>
  </si>
  <si>
    <t>Hanau - Stadt</t>
  </si>
  <si>
    <t>Geschlecht</t>
  </si>
  <si>
    <t>Hanau</t>
  </si>
  <si>
    <t>Einfacher Mittelwert</t>
  </si>
  <si>
    <t xml:space="preserve"> </t>
  </si>
  <si>
    <t>alle Merkmalswerte addieren, durch die Gesamtzahl teilen</t>
  </si>
  <si>
    <t>Berechnung</t>
  </si>
  <si>
    <t>Auswertung der Einwohner nach Geburtsjahr</t>
  </si>
  <si>
    <t>Umrechnung des Geburtsjahr in Altersangaben</t>
  </si>
  <si>
    <t>Multiplikation des Alters mit der Anzahl der Personen des jeweiligen Geburtsjahrgangs</t>
  </si>
  <si>
    <t>Summe der Multiplikationen</t>
  </si>
  <si>
    <t>Ergebnis dividiert durch die Anzahl der Personen</t>
  </si>
  <si>
    <t>Beispiel:</t>
  </si>
  <si>
    <t>Geburtsjahr</t>
  </si>
  <si>
    <t>Umrechnung Alter für das Jahr 2008</t>
  </si>
  <si>
    <t>Anzahl Personen</t>
  </si>
  <si>
    <t>Gesamt</t>
  </si>
  <si>
    <t>Multiplikation</t>
  </si>
  <si>
    <t>Ergebnis dividiert</t>
  </si>
  <si>
    <t>Im Geburtsjahrgang 2005 gibt es 5 Personen. Umgerechnet für das Jahr 2008 wäre dieser Geburtsjahrgang 3 Jahre alt.</t>
  </si>
  <si>
    <t>Die 5 Personen werden multipliziert mit dem Alter von 3 Jahren, ergibt eine Summe von 15.</t>
  </si>
  <si>
    <t>Mit allen weiteren Geburtsjahrgängen wird ebenso verfahren.</t>
  </si>
  <si>
    <t>Die einzelnen Summen der Personen mit der Anzahl der Jahren wird addiert und ergibt 50.</t>
  </si>
  <si>
    <t>Dieses Gesamtergebnis wird nun durch die Gesamtzahl der 30 Personen dividiert.</t>
  </si>
  <si>
    <t>Es ergibt sich ein Durchschnittsalter von 1,7 Jahren.</t>
  </si>
  <si>
    <t>Für das Jahr 2004 liegen der hiesigen Statistikstelle keine auswertbaren Bevölkerungsdaten vor.</t>
  </si>
  <si>
    <t>Stadtteil</t>
  </si>
  <si>
    <t>Innen-stadt</t>
  </si>
  <si>
    <t>Kessel-stadt</t>
  </si>
  <si>
    <t>Nord-west</t>
  </si>
  <si>
    <t>Lam-boy</t>
  </si>
  <si>
    <t>Mittel-buchen</t>
  </si>
  <si>
    <t>Stein-heim</t>
  </si>
  <si>
    <t>Groß-auheim</t>
  </si>
  <si>
    <t>Wolf-gang</t>
  </si>
  <si>
    <t>Männlich - Deutsch</t>
  </si>
  <si>
    <t>Weiblich - Deutsch</t>
  </si>
  <si>
    <t>Männlich - Ausländer</t>
  </si>
  <si>
    <t>Weiblich - Ausländer</t>
  </si>
  <si>
    <t>Männlich - Gesamt</t>
  </si>
  <si>
    <t>Weiblich - Gesamt</t>
  </si>
  <si>
    <r>
      <t>Durchschnittsalter der Hanauer Bevölkerung nach Stadtteil, Geschlecht und Nationalität</t>
    </r>
    <r>
      <rPr>
        <sz val="10"/>
        <color indexed="12"/>
        <rFont val="Arial"/>
        <family val="2"/>
      </rPr>
      <t xml:space="preserve"> -Hauptwohnung-</t>
    </r>
  </si>
  <si>
    <r>
      <t xml:space="preserve">Durchschnittsalter der Hanauer Bevölkerung nach Stadtteil und Geschlecht </t>
    </r>
    <r>
      <rPr>
        <sz val="10"/>
        <color indexed="12"/>
        <rFont val="Arial"/>
        <family val="2"/>
      </rPr>
      <t>-Hauptwohnung-</t>
    </r>
  </si>
  <si>
    <t>1999 - Männlich</t>
  </si>
  <si>
    <t>1999 - Weiblich</t>
  </si>
  <si>
    <r>
      <t>Hanauer Einwohner nach Stadtteil, Migrationshintergrund und Durchschnittsalter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-Hauptwohnung-</t>
    </r>
  </si>
  <si>
    <t>Männlich - kein Migrationshintergrund</t>
  </si>
  <si>
    <t>Weiblich - kein Migrationshintergrund</t>
  </si>
  <si>
    <t>Männlich - Migrationshintergrund vorhanden</t>
  </si>
  <si>
    <t>Weiblich - Migrationshintergrund vorhanden</t>
  </si>
  <si>
    <r>
      <t>Hanauer Einwohner nach Stadtteil, Nationalität und Durchschnittsalter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-Hauptwohnung-</t>
    </r>
  </si>
  <si>
    <r>
      <t>Durchschnittsalter der Hanauer Bevölkerung nach Stadtteil, Geschlecht und Migrationshintergrund</t>
    </r>
    <r>
      <rPr>
        <sz val="10"/>
        <color indexed="12"/>
        <rFont val="Arial"/>
        <family val="2"/>
      </rPr>
      <t xml:space="preserve"> -Hauptwohnung-</t>
    </r>
  </si>
  <si>
    <t>Migrationshintergrund ist gegeben:</t>
  </si>
  <si>
    <r>
      <t>Hanauer Einwohner nach Stadtteil, Bewohner eines Altersheim und Durchschnittsalter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-Hauptwohnung-</t>
    </r>
  </si>
  <si>
    <t>Männlich - kein Bewohner eines Altersheim</t>
  </si>
  <si>
    <t>Weiblich - keine Bewohnerin eines Altersheim</t>
  </si>
  <si>
    <t>Männlich - Bewohner eines Altersheim in Hanau</t>
  </si>
  <si>
    <t>Weiblich - Bewohnerin eines Altersheim in Hanau</t>
  </si>
  <si>
    <t>-</t>
  </si>
  <si>
    <t>Deutsch - Weiblich</t>
  </si>
  <si>
    <t>Nichtdeutsch - Männlich</t>
  </si>
  <si>
    <t>Nichtdeutsch - Weiblich</t>
  </si>
  <si>
    <t>Deutsch - Männlich</t>
  </si>
  <si>
    <t>kein Bewohner eines Altersheim</t>
  </si>
  <si>
    <t>Bewohner eines Altersheim</t>
  </si>
  <si>
    <t>Geburts- jahr</t>
  </si>
  <si>
    <t>Alter</t>
  </si>
  <si>
    <t>Anteil</t>
  </si>
  <si>
    <t>Werte unter 3 wurden aus Gründen des Datenschutzes mit einem * versehen</t>
  </si>
  <si>
    <t>*</t>
  </si>
  <si>
    <t>Anteil = Bewohner/innen eines Altersheim nach Alter prozentual bezogen auf die Gesamtzahl der Einwohner/innen des entsprechenden Alters</t>
  </si>
  <si>
    <t>kein Migra</t>
  </si>
  <si>
    <t>kein Altersheim</t>
  </si>
  <si>
    <t>Grafik: Durchschnittsalter nach ausgewählten Jahren, Stadtteil, Geschlecht und Nationalität</t>
  </si>
  <si>
    <t>Grafik: Durchschnittsalter im Vergleich der Jahre 1999 und 2012 nach Geschlecht</t>
  </si>
  <si>
    <t>Nationalität</t>
  </si>
  <si>
    <t>Migrationshintergrund</t>
  </si>
  <si>
    <t>kein</t>
  </si>
  <si>
    <t>vorhanden</t>
  </si>
  <si>
    <t>Merkmal</t>
  </si>
  <si>
    <t>1. Staatsangehörigkeit Deutsch</t>
  </si>
  <si>
    <t>Geschlecht: Männlich</t>
  </si>
  <si>
    <t>Geschlecht: Weiblich</t>
  </si>
  <si>
    <t>kein Migrationshintergrund</t>
  </si>
  <si>
    <r>
      <t>Durchschnittsalter der Hanauer Einwohner nach Stadtteil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-Hauptwohnung-, </t>
    </r>
    <r>
      <rPr>
        <b/>
        <sz val="10"/>
        <rFont val="Arial"/>
        <family val="2"/>
      </rPr>
      <t>Stand 31.12.2011</t>
    </r>
  </si>
  <si>
    <r>
      <t>Durchschnittsalter der Hanauer Einwohner nach Stadtteil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-Hauptwohnung-, </t>
    </r>
    <r>
      <rPr>
        <b/>
        <sz val="10"/>
        <rFont val="Arial"/>
        <family val="2"/>
      </rPr>
      <t>Stand 31.12.2012</t>
    </r>
  </si>
  <si>
    <t>90 Jahre und älter</t>
  </si>
  <si>
    <t>80 bis 89 Jahre</t>
  </si>
  <si>
    <t>70 bis 79 Jahre</t>
  </si>
  <si>
    <t>60 bis 69 Jahre</t>
  </si>
  <si>
    <t>Einwohner Gesamt</t>
  </si>
  <si>
    <t>Altersgruppe</t>
  </si>
  <si>
    <t>Prozentual</t>
  </si>
  <si>
    <t>Prozentual = Bewohner eines Altersheim nach Altersgruppe prozentual bezogen auf die Einwohnerzahl der Altersgruppe</t>
  </si>
  <si>
    <t>Bewohner eines Altersheim -Gesamt- nach Geschlecht, Stand 31.12.2012</t>
  </si>
  <si>
    <t>Bewohner eines Altersheim -ohne Migrationshintergrund- nach Geschlecht, Stand 31.12.2012</t>
  </si>
  <si>
    <t>Hanauer Einwohner/innen mit Hauptwohnsitz -Gesamt-</t>
  </si>
  <si>
    <r>
      <t xml:space="preserve">Hanauer Einwohner/innen nach Stadtteil und Geschlecht </t>
    </r>
    <r>
      <rPr>
        <sz val="10"/>
        <color indexed="12"/>
        <rFont val="Arial"/>
        <family val="2"/>
      </rPr>
      <t>-Hauptwohnung-</t>
    </r>
  </si>
  <si>
    <t>1. und / oder ggf. 2. Staatsangehörigkeit nichtdeutsch und / oder Einbürgerungsvermerk vorhanden</t>
  </si>
  <si>
    <t>ohne Migrationshintergrund - Männlich</t>
  </si>
  <si>
    <t>ohne Migrationshintergrund - Weiblich</t>
  </si>
  <si>
    <t>mit Migrationshintergrund - Männlich</t>
  </si>
  <si>
    <t>mit Migrationshintergrund - Weiblich</t>
  </si>
  <si>
    <r>
      <t>Durchschnittsalter der Hanauer Einwohner nach Stadtteil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-Hauptwohnung-, </t>
    </r>
    <r>
      <rPr>
        <b/>
        <sz val="10"/>
        <rFont val="Arial"/>
        <family val="2"/>
      </rPr>
      <t>Stand 31.12.2013</t>
    </r>
  </si>
  <si>
    <t>Bewohner eines Altersheim -Gesamt- nach Geschlecht, Stand 31.12.2013</t>
  </si>
  <si>
    <t>2014 - Männlich</t>
  </si>
  <si>
    <t>2014 - Weiblich</t>
  </si>
  <si>
    <t>Grafik: Durchschnittsalter nach Geschlecht und Nationalität im Vergleich der Jahre 1999 bis 2014</t>
  </si>
  <si>
    <r>
      <t>Durchschnittsalter der Hanauer Einwohner nach Stadtteil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-Hauptwohnung-, </t>
    </r>
    <r>
      <rPr>
        <b/>
        <sz val="10"/>
        <rFont val="Arial"/>
        <family val="2"/>
      </rPr>
      <t>Stand 31.12.2014</t>
    </r>
  </si>
  <si>
    <t>Bewohner eines Altersheim -Gesamt- nach Geschlecht, Stand 31.12.2014</t>
  </si>
  <si>
    <t>Anteil der Bewohner/innen -60 Jahre und älter- eines Altersheim an der Bevölkerung in Hanau nach Alter und Geschlecht, Stand 31.12.2014 -Hauptwohnung-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</si>
</sst>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##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9"/>
      <color indexed="1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8"/>
      <name val="Arial Bold"/>
      <family val="0"/>
    </font>
    <font>
      <sz val="2.5"/>
      <color indexed="8"/>
      <name val="Arial"/>
      <family val="0"/>
    </font>
    <font>
      <sz val="2"/>
      <color indexed="8"/>
      <name val="Arial"/>
      <family val="0"/>
    </font>
    <font>
      <sz val="9.2"/>
      <color indexed="8"/>
      <name val="Arial"/>
      <family val="0"/>
    </font>
    <font>
      <sz val="1.75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8.5"/>
      <color indexed="8"/>
      <name val="Arial"/>
      <family val="0"/>
    </font>
    <font>
      <sz val="7.35"/>
      <color indexed="8"/>
      <name val="Arial"/>
      <family val="0"/>
    </font>
    <font>
      <sz val="9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.5"/>
      <color indexed="8"/>
      <name val="Arial"/>
      <family val="0"/>
    </font>
    <font>
      <b/>
      <sz val="8.25"/>
      <color indexed="8"/>
      <name val="Arial"/>
      <family val="0"/>
    </font>
    <font>
      <b/>
      <sz val="8.5"/>
      <color indexed="8"/>
      <name val="Arial"/>
      <family val="0"/>
    </font>
    <font>
      <b/>
      <sz val="10.25"/>
      <color indexed="8"/>
      <name val="Arial"/>
      <family val="0"/>
    </font>
    <font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4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175" fontId="4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65" fontId="2" fillId="34" borderId="0" xfId="0" applyNumberFormat="1" applyFont="1" applyFill="1" applyAlignment="1">
      <alignment horizontal="center" wrapText="1"/>
    </xf>
    <xf numFmtId="165" fontId="2" fillId="34" borderId="0" xfId="0" applyNumberFormat="1" applyFont="1" applyFill="1" applyAlignment="1">
      <alignment wrapText="1"/>
    </xf>
    <xf numFmtId="164" fontId="2" fillId="34" borderId="0" xfId="0" applyNumberFormat="1" applyFont="1" applyFill="1" applyAlignment="1">
      <alignment wrapText="1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165" fontId="2" fillId="34" borderId="12" xfId="0" applyNumberFormat="1" applyFont="1" applyFill="1" applyBorder="1" applyAlignment="1">
      <alignment horizontal="center" wrapText="1"/>
    </xf>
    <xf numFmtId="164" fontId="2" fillId="34" borderId="12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2" fillId="33" borderId="0" xfId="0" applyFont="1" applyFill="1" applyAlignment="1">
      <alignment horizontal="left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65" fontId="0" fillId="34" borderId="0" xfId="0" applyNumberFormat="1" applyFont="1" applyFill="1" applyAlignment="1">
      <alignment horizontal="center" wrapText="1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165" fontId="0" fillId="34" borderId="12" xfId="0" applyNumberFormat="1" applyFont="1" applyFill="1" applyBorder="1" applyAlignment="1">
      <alignment horizontal="center" wrapText="1"/>
    </xf>
    <xf numFmtId="164" fontId="0" fillId="34" borderId="12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1" fontId="0" fillId="0" borderId="0" xfId="0" applyNumberForma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 vertical="center"/>
    </xf>
    <xf numFmtId="0" fontId="4" fillId="35" borderId="11" xfId="0" applyFont="1" applyFill="1" applyBorder="1" applyAlignment="1">
      <alignment horizontal="left" vertical="top" wrapText="1"/>
    </xf>
    <xf numFmtId="0" fontId="0" fillId="35" borderId="11" xfId="0" applyFont="1" applyFill="1" applyBorder="1" applyAlignment="1">
      <alignment vertical="center"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/>
    </xf>
    <xf numFmtId="175" fontId="4" fillId="0" borderId="0" xfId="0" applyNumberFormat="1" applyFont="1" applyBorder="1" applyAlignment="1">
      <alignment horizontal="center" vertical="top"/>
    </xf>
    <xf numFmtId="175" fontId="0" fillId="0" borderId="0" xfId="0" applyNumberFormat="1" applyAlignment="1">
      <alignment/>
    </xf>
    <xf numFmtId="0" fontId="0" fillId="34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75" fontId="4" fillId="0" borderId="25" xfId="0" applyNumberFormat="1" applyFont="1" applyBorder="1" applyAlignment="1">
      <alignment horizontal="right" vertical="top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0" fillId="33" borderId="11" xfId="0" applyFont="1" applyFill="1" applyBorder="1" applyAlignment="1">
      <alignment horizontal="left"/>
    </xf>
    <xf numFmtId="165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3" fillId="0" borderId="26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25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/>
    </xf>
    <xf numFmtId="0" fontId="0" fillId="34" borderId="0" xfId="0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65" fontId="2" fillId="34" borderId="0" xfId="0" applyNumberFormat="1" applyFont="1" applyFill="1" applyAlignment="1">
      <alignment horizontal="center" wrapText="1"/>
    </xf>
    <xf numFmtId="164" fontId="2" fillId="34" borderId="0" xfId="0" applyNumberFormat="1" applyFont="1" applyFill="1" applyAlignment="1">
      <alignment horizontal="center" wrapText="1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28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30" xfId="0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165" fontId="10" fillId="34" borderId="0" xfId="0" applyNumberFormat="1" applyFont="1" applyFill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36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4" fillId="35" borderId="0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wrapText="1"/>
    </xf>
    <xf numFmtId="0" fontId="4" fillId="36" borderId="31" xfId="0" applyFont="1" applyFill="1" applyBorder="1" applyAlignment="1">
      <alignment horizontal="center" wrapText="1"/>
    </xf>
    <xf numFmtId="0" fontId="0" fillId="36" borderId="24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Männlich - Deutsch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920287"/>
        <c:axId val="27847128"/>
      </c:bar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47128"/>
        <c:crosses val="autoZero"/>
        <c:auto val="1"/>
        <c:lblOffset val="100"/>
        <c:tickLblSkip val="1"/>
        <c:noMultiLvlLbl val="0"/>
      </c:catAx>
      <c:valAx>
        <c:axId val="27847128"/>
        <c:scaling>
          <c:orientation val="minMax"/>
          <c:min val="36"/>
        </c:scaling>
        <c:axPos val="l"/>
        <c:majorGridlines>
          <c:spPr>
            <a:ln w="12700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2028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Weiblich - Ausländer</a:t>
            </a:r>
          </a:p>
        </c:rich>
      </c:tx>
      <c:layout>
        <c:manualLayout>
          <c:xMode val="factor"/>
          <c:yMode val="factor"/>
          <c:x val="-0.13375"/>
          <c:y val="0.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6925"/>
          <c:w val="0.952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D_Alter_HW!$M$38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D_Alter_HW!$S$93:$S$102</c:f>
              <c:strCache/>
            </c:strRef>
          </c:cat>
          <c:val>
            <c:numRef>
              <c:f>D_Alter_HW!$N$22:$X$22</c:f>
              <c:numCache/>
            </c:numRef>
          </c:val>
        </c:ser>
        <c:ser>
          <c:idx val="4"/>
          <c:order val="1"/>
          <c:tx>
            <c:strRef>
              <c:f>D_Alter_HW!$M$42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D_Alter_HW!$S$93:$S$102</c:f>
              <c:strCache/>
            </c:strRef>
          </c:cat>
          <c:val>
            <c:numRef>
              <c:f>D_Alter_HW!$N$26:$X$26</c:f>
              <c:numCache/>
            </c:numRef>
          </c:val>
        </c:ser>
        <c:ser>
          <c:idx val="7"/>
          <c:order val="2"/>
          <c:tx>
            <c:strRef>
              <c:f>D_Alter_HW!$M$31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D_Alter_HW!$S$93:$S$102</c:f>
              <c:strCache/>
            </c:strRef>
          </c:cat>
          <c:val>
            <c:numRef>
              <c:f>D_Alter_HW!$N$31:$X$31</c:f>
              <c:numCache/>
            </c:numRef>
          </c:val>
        </c:ser>
        <c:ser>
          <c:idx val="9"/>
          <c:order val="3"/>
          <c:tx>
            <c:strRef>
              <c:f>D_Alter_HW!$M$36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D_Alter_HW!$S$93:$S$102</c:f>
              <c:strCache/>
            </c:strRef>
          </c:cat>
          <c:val>
            <c:numRef>
              <c:f>D_Alter_HW!$N$36:$X$36</c:f>
              <c:numCache/>
            </c:numRef>
          </c:val>
        </c:ser>
        <c:axId val="15948521"/>
        <c:axId val="9318962"/>
      </c:barChart>
      <c:catAx>
        <c:axId val="15948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Stadtteil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18962"/>
        <c:crosses val="autoZero"/>
        <c:auto val="1"/>
        <c:lblOffset val="100"/>
        <c:tickLblSkip val="1"/>
        <c:noMultiLvlLbl val="0"/>
      </c:catAx>
      <c:valAx>
        <c:axId val="9318962"/>
        <c:scaling>
          <c:orientation val="minMax"/>
          <c:max val="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Durchschnittsalter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4852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525"/>
          <c:y val="0.00575"/>
          <c:w val="0.69975"/>
          <c:h val="0.0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51"/>
          <c:w val="0.952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D_Alter_HW!$P$93</c:f>
              <c:strCache>
                <c:ptCount val="1"/>
                <c:pt idx="0">
                  <c:v>1999 - Männlich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/>
            </c:strRef>
          </c:cat>
          <c:val>
            <c:numRef>
              <c:f>D_Alter_HW!$B$38:$L$38</c:f>
              <c:numCache/>
            </c:numRef>
          </c:val>
        </c:ser>
        <c:ser>
          <c:idx val="7"/>
          <c:order val="1"/>
          <c:tx>
            <c:strRef>
              <c:f>D_Alter_HW!$P$95</c:f>
              <c:strCache>
                <c:ptCount val="1"/>
                <c:pt idx="0">
                  <c:v>2014 - Männlich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/>
            </c:strRef>
          </c:cat>
          <c:val>
            <c:numRef>
              <c:f>D_Alter_HW!$B$52:$L$52</c:f>
              <c:numCache/>
            </c:numRef>
          </c:val>
        </c:ser>
        <c:ser>
          <c:idx val="9"/>
          <c:order val="2"/>
          <c:tx>
            <c:strRef>
              <c:f>D_Alter_HW!$P$94</c:f>
              <c:strCache>
                <c:ptCount val="1"/>
                <c:pt idx="0">
                  <c:v>1999 - Weiblich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/>
            </c:strRef>
          </c:cat>
          <c:val>
            <c:numRef>
              <c:f>D_Alter_HW!$N$38:$X$38</c:f>
              <c:numCache/>
            </c:numRef>
          </c:val>
        </c:ser>
        <c:ser>
          <c:idx val="2"/>
          <c:order val="3"/>
          <c:tx>
            <c:strRef>
              <c:f>D_Alter_HW!$P$96</c:f>
              <c:strCache>
                <c:ptCount val="1"/>
                <c:pt idx="0">
                  <c:v>2014 - Weiblich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/>
            </c:strRef>
          </c:cat>
          <c:val>
            <c:numRef>
              <c:f>D_Alter_HW!$N$52:$X$52</c:f>
              <c:numCache/>
            </c:numRef>
          </c:val>
        </c:ser>
        <c:axId val="16761795"/>
        <c:axId val="16638428"/>
      </c:barChart>
      <c:catAx>
        <c:axId val="1676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Stadtteil</a:t>
                </a:r>
              </a:p>
            </c:rich>
          </c:tx>
          <c:layout>
            <c:manualLayout>
              <c:xMode val="factor"/>
              <c:yMode val="factor"/>
              <c:x val="-0.04225"/>
              <c:y val="-0.0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38428"/>
        <c:crosses val="autoZero"/>
        <c:auto val="1"/>
        <c:lblOffset val="100"/>
        <c:tickLblSkip val="1"/>
        <c:noMultiLvlLbl val="0"/>
      </c:catAx>
      <c:valAx>
        <c:axId val="16638428"/>
        <c:scaling>
          <c:orientation val="minMax"/>
          <c:max val="46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Durchschnittsalter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179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"/>
          <c:y val="0"/>
          <c:w val="0.842"/>
          <c:h val="0.08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Durchschnittsalter 
Hanau - Gesamt 
im Vergleich der Jahre 
1999 bis 2014</a:t>
            </a:r>
          </a:p>
        </c:rich>
      </c:tx>
      <c:layout>
        <c:manualLayout>
          <c:xMode val="factor"/>
          <c:yMode val="factor"/>
          <c:x val="-0.292"/>
          <c:y val="0.357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"/>
          <c:y val="0.0395"/>
          <c:w val="0.95225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Geschl_Natio_HW!$N$28</c:f>
              <c:strCache>
                <c:ptCount val="1"/>
                <c:pt idx="0">
                  <c:v>Deutsch - Männlich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Geschl_Natio_HW!$A$10:$A$24</c:f>
              <c:numCache/>
            </c:numRef>
          </c:cat>
          <c:val>
            <c:numRef>
              <c:f>Geschl_Natio_HW!$AP$10:$AP$24</c:f>
              <c:numCache/>
            </c:numRef>
          </c:val>
          <c:smooth val="1"/>
        </c:ser>
        <c:ser>
          <c:idx val="1"/>
          <c:order val="1"/>
          <c:tx>
            <c:strRef>
              <c:f>Geschl_Natio_HW!$N$29</c:f>
              <c:strCache>
                <c:ptCount val="1"/>
                <c:pt idx="0">
                  <c:v>Deutsch - Weiblich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Geschl_Natio_HW!$A$10:$A$24</c:f>
              <c:numCache/>
            </c:numRef>
          </c:cat>
          <c:val>
            <c:numRef>
              <c:f>Geschl_Natio_HW!$AQ$10:$AQ$24</c:f>
              <c:numCache/>
            </c:numRef>
          </c:val>
          <c:smooth val="1"/>
        </c:ser>
        <c:ser>
          <c:idx val="2"/>
          <c:order val="2"/>
          <c:tx>
            <c:strRef>
              <c:f>Geschl_Natio_HW!$N$30</c:f>
              <c:strCache>
                <c:ptCount val="1"/>
                <c:pt idx="0">
                  <c:v>Nichtdeutsch - Männlich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Geschl_Natio_HW!$A$10:$A$24</c:f>
              <c:numCache/>
            </c:numRef>
          </c:cat>
          <c:val>
            <c:numRef>
              <c:f>Geschl_Natio_HW!$AR$10:$AR$24</c:f>
              <c:numCache/>
            </c:numRef>
          </c:val>
          <c:smooth val="1"/>
        </c:ser>
        <c:ser>
          <c:idx val="3"/>
          <c:order val="3"/>
          <c:tx>
            <c:strRef>
              <c:f>Geschl_Natio_HW!$N$31</c:f>
              <c:strCache>
                <c:ptCount val="1"/>
                <c:pt idx="0">
                  <c:v>Nichtdeutsch - Weiblich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Geschl_Natio_HW!$A$10:$A$24</c:f>
              <c:numCache/>
            </c:numRef>
          </c:cat>
          <c:val>
            <c:numRef>
              <c:f>Geschl_Natio_HW!$AS$10:$AS$24</c:f>
              <c:numCache/>
            </c:numRef>
          </c:val>
          <c:smooth val="1"/>
        </c:ser>
        <c:marker val="1"/>
        <c:axId val="15528125"/>
        <c:axId val="5535398"/>
      </c:lineChart>
      <c:catAx>
        <c:axId val="15528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398"/>
        <c:crosses val="autoZero"/>
        <c:auto val="1"/>
        <c:lblOffset val="100"/>
        <c:tickLblSkip val="1"/>
        <c:noMultiLvlLbl val="0"/>
      </c:catAx>
      <c:valAx>
        <c:axId val="5535398"/>
        <c:scaling>
          <c:orientation val="minMax"/>
          <c:max val="46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Durchschnittsalter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812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51575"/>
          <c:w val="0.25825"/>
          <c:h val="0.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Durchschnittsalter 
Hanau - Gesamt 
im Vergleich der Jahre 
2005 bis 2014</a:t>
            </a:r>
          </a:p>
        </c:rich>
      </c:tx>
      <c:layout>
        <c:manualLayout>
          <c:xMode val="factor"/>
          <c:yMode val="factor"/>
          <c:x val="-0.2915"/>
          <c:y val="0.3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7"/>
          <c:y val="0.0395"/>
          <c:w val="0.9515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Geschl_Natio_HW!$N$68</c:f>
              <c:strCache>
                <c:ptCount val="1"/>
                <c:pt idx="0">
                  <c:v>ohne Migrationshintergrund - Männlich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Geschl_Natio_HW!$A$55:$A$64</c:f>
              <c:numCache/>
            </c:numRef>
          </c:cat>
          <c:val>
            <c:numRef>
              <c:f>Geschl_Natio_HW!$AP$55:$AP$64</c:f>
              <c:numCache/>
            </c:numRef>
          </c:val>
          <c:smooth val="1"/>
        </c:ser>
        <c:ser>
          <c:idx val="1"/>
          <c:order val="1"/>
          <c:tx>
            <c:strRef>
              <c:f>Geschl_Natio_HW!$N$69</c:f>
              <c:strCache>
                <c:ptCount val="1"/>
                <c:pt idx="0">
                  <c:v>ohne Migrationshintergrund - Weiblich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Geschl_Natio_HW!$A$55:$A$64</c:f>
              <c:numCache/>
            </c:numRef>
          </c:cat>
          <c:val>
            <c:numRef>
              <c:f>Geschl_Natio_HW!$AQ$55:$AQ$64</c:f>
              <c:numCache/>
            </c:numRef>
          </c:val>
          <c:smooth val="1"/>
        </c:ser>
        <c:ser>
          <c:idx val="2"/>
          <c:order val="2"/>
          <c:tx>
            <c:strRef>
              <c:f>Geschl_Natio_HW!$N$70</c:f>
              <c:strCache>
                <c:ptCount val="1"/>
                <c:pt idx="0">
                  <c:v>mit Migrationshintergrund - Männlich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Geschl_Natio_HW!$A$55:$A$64</c:f>
              <c:numCache/>
            </c:numRef>
          </c:cat>
          <c:val>
            <c:numRef>
              <c:f>Geschl_Natio_HW!$AR$55:$AR$64</c:f>
              <c:numCache/>
            </c:numRef>
          </c:val>
          <c:smooth val="1"/>
        </c:ser>
        <c:ser>
          <c:idx val="3"/>
          <c:order val="3"/>
          <c:tx>
            <c:strRef>
              <c:f>Geschl_Natio_HW!$N$71</c:f>
              <c:strCache>
                <c:ptCount val="1"/>
                <c:pt idx="0">
                  <c:v>mit Migrationshintergrund - Weiblich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Geschl_Natio_HW!$A$55:$A$64</c:f>
              <c:numCache/>
            </c:numRef>
          </c:cat>
          <c:val>
            <c:numRef>
              <c:f>Geschl_Natio_HW!$AS$55:$AS$64</c:f>
              <c:numCache/>
            </c:numRef>
          </c:val>
          <c:smooth val="1"/>
        </c:ser>
        <c:marker val="1"/>
        <c:axId val="49818583"/>
        <c:axId val="45714064"/>
      </c:lineChart>
      <c:catAx>
        <c:axId val="49818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4064"/>
        <c:crosses val="autoZero"/>
        <c:auto val="1"/>
        <c:lblOffset val="100"/>
        <c:tickLblSkip val="1"/>
        <c:noMultiLvlLbl val="0"/>
      </c:catAx>
      <c:valAx>
        <c:axId val="45714064"/>
        <c:scaling>
          <c:orientation val="minMax"/>
          <c:max val="49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Durchschnittsalter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858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"/>
          <c:y val="0.3285"/>
          <c:w val="0.34175"/>
          <c:h val="0.22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Durchschnittsalter der Hanauer Bevölkerung mit Hauptwohnsitz nach Stadtteil und Geschlecht, Stand 31.12.2014</a:t>
            </a:r>
            <a:r>
              <a: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(gekapptes Diagramm - Werte beachten)</a:t>
            </a:r>
          </a:p>
        </c:rich>
      </c:tx>
      <c:layout>
        <c:manualLayout>
          <c:xMode val="factor"/>
          <c:yMode val="factor"/>
          <c:x val="0.071"/>
          <c:y val="-0.021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4"/>
          <c:y val="0.01225"/>
          <c:w val="0.9362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Unterschied!$B$44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Unterschied!$N$67:$N$76</c:f>
              <c:strCache/>
            </c:strRef>
          </c:cat>
          <c:val>
            <c:numRef>
              <c:f>Unterschied!$B$10:$L$10</c:f>
              <c:numCache/>
            </c:numRef>
          </c:val>
        </c:ser>
        <c:ser>
          <c:idx val="1"/>
          <c:order val="1"/>
          <c:tx>
            <c:strRef>
              <c:f>Unterschied!$N$44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Unterschied!$N$67:$N$76</c:f>
              <c:strCache/>
            </c:strRef>
          </c:cat>
          <c:val>
            <c:numRef>
              <c:f>Unterschied!$N$10:$X$10</c:f>
              <c:numCache/>
            </c:numRef>
          </c:val>
        </c:ser>
        <c:axId val="8773393"/>
        <c:axId val="11851674"/>
      </c:barChart>
      <c:catAx>
        <c:axId val="8773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Stadtteil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674"/>
        <c:crosses val="autoZero"/>
        <c:auto val="1"/>
        <c:lblOffset val="100"/>
        <c:tickLblSkip val="1"/>
        <c:noMultiLvlLbl val="0"/>
      </c:catAx>
      <c:valAx>
        <c:axId val="11851674"/>
        <c:scaling>
          <c:orientation val="minMax"/>
          <c:max val="50"/>
          <c:min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Durchschnittsalter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3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1085"/>
          <c:w val="0.09475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Durchschnittsalter der männlichen Bevölkerung im Jahr 2014 nach ausgewählten Merkmalen</a:t>
            </a:r>
          </a:p>
        </c:rich>
      </c:tx>
      <c:layout>
        <c:manualLayout>
          <c:xMode val="factor"/>
          <c:yMode val="factor"/>
          <c:x val="-0.06775"/>
          <c:y val="-0.0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15"/>
          <c:y val="0"/>
          <c:w val="0.949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Unterschied!$M$67</c:f>
              <c:strCache>
                <c:ptCount val="1"/>
                <c:pt idx="0">
                  <c:v>Deutsch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>
                <c:ptCount val="11"/>
                <c:pt idx="0">
                  <c:v>Innenstadt</c:v>
                </c:pt>
                <c:pt idx="1">
                  <c:v>Kesselstadt</c:v>
                </c:pt>
                <c:pt idx="2">
                  <c:v>Nordwest</c:v>
                </c:pt>
                <c:pt idx="3">
                  <c:v>Lamboy</c:v>
                </c:pt>
                <c:pt idx="4">
                  <c:v>Südost</c:v>
                </c:pt>
                <c:pt idx="5">
                  <c:v>Mittelbuchen</c:v>
                </c:pt>
                <c:pt idx="6">
                  <c:v>Steinheim</c:v>
                </c:pt>
                <c:pt idx="7">
                  <c:v>Klein-Auheim</c:v>
                </c:pt>
                <c:pt idx="8">
                  <c:v>Großauheim</c:v>
                </c:pt>
                <c:pt idx="9">
                  <c:v>Wolfgang</c:v>
                </c:pt>
                <c:pt idx="10">
                  <c:v>Gesamt</c:v>
                </c:pt>
              </c:strCache>
            </c:strRef>
          </c:cat>
          <c:val>
            <c:numRef>
              <c:f>Unterschied!$B$7:$L$7</c:f>
              <c:numCache/>
            </c:numRef>
          </c:val>
        </c:ser>
        <c:ser>
          <c:idx val="1"/>
          <c:order val="1"/>
          <c:tx>
            <c:strRef>
              <c:f>Unterschied!$M$68</c:f>
              <c:strCache>
                <c:ptCount val="1"/>
                <c:pt idx="0">
                  <c:v>kein 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>
                <c:ptCount val="11"/>
                <c:pt idx="0">
                  <c:v>Innenstadt</c:v>
                </c:pt>
                <c:pt idx="1">
                  <c:v>Kesselstadt</c:v>
                </c:pt>
                <c:pt idx="2">
                  <c:v>Nordwest</c:v>
                </c:pt>
                <c:pt idx="3">
                  <c:v>Lamboy</c:v>
                </c:pt>
                <c:pt idx="4">
                  <c:v>Südost</c:v>
                </c:pt>
                <c:pt idx="5">
                  <c:v>Mittelbuchen</c:v>
                </c:pt>
                <c:pt idx="6">
                  <c:v>Steinheim</c:v>
                </c:pt>
                <c:pt idx="7">
                  <c:v>Klein-Auheim</c:v>
                </c:pt>
                <c:pt idx="8">
                  <c:v>Großauheim</c:v>
                </c:pt>
                <c:pt idx="9">
                  <c:v>Wolfgang</c:v>
                </c:pt>
                <c:pt idx="10">
                  <c:v>Gesamt</c:v>
                </c:pt>
              </c:strCache>
            </c:strRef>
          </c:cat>
          <c:val>
            <c:numRef>
              <c:f>Unterschied!$B$8:$L$8</c:f>
              <c:numCache/>
            </c:numRef>
          </c:val>
        </c:ser>
        <c:ser>
          <c:idx val="2"/>
          <c:order val="2"/>
          <c:tx>
            <c:strRef>
              <c:f>Unterschied!$M$69</c:f>
              <c:strCache>
                <c:ptCount val="1"/>
                <c:pt idx="0">
                  <c:v>kein Altersheim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>
                <c:ptCount val="11"/>
                <c:pt idx="0">
                  <c:v>Innenstadt</c:v>
                </c:pt>
                <c:pt idx="1">
                  <c:v>Kesselstadt</c:v>
                </c:pt>
                <c:pt idx="2">
                  <c:v>Nordwest</c:v>
                </c:pt>
                <c:pt idx="3">
                  <c:v>Lamboy</c:v>
                </c:pt>
                <c:pt idx="4">
                  <c:v>Südost</c:v>
                </c:pt>
                <c:pt idx="5">
                  <c:v>Mittelbuchen</c:v>
                </c:pt>
                <c:pt idx="6">
                  <c:v>Steinheim</c:v>
                </c:pt>
                <c:pt idx="7">
                  <c:v>Klein-Auheim</c:v>
                </c:pt>
                <c:pt idx="8">
                  <c:v>Großauheim</c:v>
                </c:pt>
                <c:pt idx="9">
                  <c:v>Wolfgang</c:v>
                </c:pt>
                <c:pt idx="10">
                  <c:v>Gesamt</c:v>
                </c:pt>
              </c:strCache>
            </c:strRef>
          </c:cat>
          <c:val>
            <c:numRef>
              <c:f>Unterschied!$B$9:$L$9</c:f>
              <c:numCache/>
            </c:numRef>
          </c:val>
        </c:ser>
        <c:ser>
          <c:idx val="3"/>
          <c:order val="3"/>
          <c:tx>
            <c:strRef>
              <c:f>Unterschied!$A$63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Unterschied!$B$10:$L$10</c:f>
              <c:numCache/>
            </c:numRef>
          </c:val>
        </c:ser>
        <c:axId val="39556203"/>
        <c:axId val="20461508"/>
      </c:barChart>
      <c:catAx>
        <c:axId val="39556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Stadtteil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1508"/>
        <c:crosses val="autoZero"/>
        <c:auto val="1"/>
        <c:lblOffset val="100"/>
        <c:tickLblSkip val="1"/>
        <c:noMultiLvlLbl val="0"/>
      </c:catAx>
      <c:valAx>
        <c:axId val="20461508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Durchschnittsalter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6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06025"/>
          <c:w val="0.123"/>
          <c:h val="0.23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Durchschnittsalter der weiblichen Bevölkerung im Jahr 2014 nach ausgewählten Merkmalen</a:t>
            </a:r>
          </a:p>
        </c:rich>
      </c:tx>
      <c:layout>
        <c:manualLayout>
          <c:xMode val="factor"/>
          <c:yMode val="factor"/>
          <c:x val="-0.061"/>
          <c:y val="-0.037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725"/>
          <c:y val="0"/>
          <c:w val="0.9532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Unterschied!$M$67</c:f>
              <c:strCache>
                <c:ptCount val="1"/>
                <c:pt idx="0">
                  <c:v>Deutsch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>
                <c:ptCount val="11"/>
                <c:pt idx="0">
                  <c:v>Innenstadt</c:v>
                </c:pt>
                <c:pt idx="1">
                  <c:v>Kesselstadt</c:v>
                </c:pt>
                <c:pt idx="2">
                  <c:v>Nordwest</c:v>
                </c:pt>
                <c:pt idx="3">
                  <c:v>Lamboy</c:v>
                </c:pt>
                <c:pt idx="4">
                  <c:v>Südost</c:v>
                </c:pt>
                <c:pt idx="5">
                  <c:v>Mittelbuchen</c:v>
                </c:pt>
                <c:pt idx="6">
                  <c:v>Steinheim</c:v>
                </c:pt>
                <c:pt idx="7">
                  <c:v>Klein-Auheim</c:v>
                </c:pt>
                <c:pt idx="8">
                  <c:v>Großauheim</c:v>
                </c:pt>
                <c:pt idx="9">
                  <c:v>Wolfgang</c:v>
                </c:pt>
                <c:pt idx="10">
                  <c:v>Gesamt</c:v>
                </c:pt>
              </c:strCache>
            </c:strRef>
          </c:cat>
          <c:val>
            <c:numRef>
              <c:f>Unterschied!$N$7:$X$7</c:f>
              <c:numCache/>
            </c:numRef>
          </c:val>
        </c:ser>
        <c:ser>
          <c:idx val="1"/>
          <c:order val="1"/>
          <c:tx>
            <c:strRef>
              <c:f>Unterschied!$M$68</c:f>
              <c:strCache>
                <c:ptCount val="1"/>
                <c:pt idx="0">
                  <c:v>kein 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>
                <c:ptCount val="11"/>
                <c:pt idx="0">
                  <c:v>Innenstadt</c:v>
                </c:pt>
                <c:pt idx="1">
                  <c:v>Kesselstadt</c:v>
                </c:pt>
                <c:pt idx="2">
                  <c:v>Nordwest</c:v>
                </c:pt>
                <c:pt idx="3">
                  <c:v>Lamboy</c:v>
                </c:pt>
                <c:pt idx="4">
                  <c:v>Südost</c:v>
                </c:pt>
                <c:pt idx="5">
                  <c:v>Mittelbuchen</c:v>
                </c:pt>
                <c:pt idx="6">
                  <c:v>Steinheim</c:v>
                </c:pt>
                <c:pt idx="7">
                  <c:v>Klein-Auheim</c:v>
                </c:pt>
                <c:pt idx="8">
                  <c:v>Großauheim</c:v>
                </c:pt>
                <c:pt idx="9">
                  <c:v>Wolfgang</c:v>
                </c:pt>
                <c:pt idx="10">
                  <c:v>Gesamt</c:v>
                </c:pt>
              </c:strCache>
            </c:strRef>
          </c:cat>
          <c:val>
            <c:numRef>
              <c:f>Unterschied!$N$8:$X$8</c:f>
              <c:numCache/>
            </c:numRef>
          </c:val>
        </c:ser>
        <c:ser>
          <c:idx val="2"/>
          <c:order val="2"/>
          <c:tx>
            <c:strRef>
              <c:f>Unterschied!$M$69</c:f>
              <c:strCache>
                <c:ptCount val="1"/>
                <c:pt idx="0">
                  <c:v>kein Altersheim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>
                <c:ptCount val="11"/>
                <c:pt idx="0">
                  <c:v>Innenstadt</c:v>
                </c:pt>
                <c:pt idx="1">
                  <c:v>Kesselstadt</c:v>
                </c:pt>
                <c:pt idx="2">
                  <c:v>Nordwest</c:v>
                </c:pt>
                <c:pt idx="3">
                  <c:v>Lamboy</c:v>
                </c:pt>
                <c:pt idx="4">
                  <c:v>Südost</c:v>
                </c:pt>
                <c:pt idx="5">
                  <c:v>Mittelbuchen</c:v>
                </c:pt>
                <c:pt idx="6">
                  <c:v>Steinheim</c:v>
                </c:pt>
                <c:pt idx="7">
                  <c:v>Klein-Auheim</c:v>
                </c:pt>
                <c:pt idx="8">
                  <c:v>Großauheim</c:v>
                </c:pt>
                <c:pt idx="9">
                  <c:v>Wolfgang</c:v>
                </c:pt>
                <c:pt idx="10">
                  <c:v>Gesamt</c:v>
                </c:pt>
              </c:strCache>
            </c:strRef>
          </c:cat>
          <c:val>
            <c:numRef>
              <c:f>Unterschied!$N$9:$X$9</c:f>
              <c:numCache/>
            </c:numRef>
          </c:val>
        </c:ser>
        <c:ser>
          <c:idx val="3"/>
          <c:order val="3"/>
          <c:tx>
            <c:strRef>
              <c:f>Unterschied!$A$63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Unterschied!$N$10:$X$10</c:f>
              <c:numCache/>
            </c:numRef>
          </c:val>
        </c:ser>
        <c:axId val="49935845"/>
        <c:axId val="46769422"/>
      </c:barChart>
      <c:catAx>
        <c:axId val="4993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Stadtteil</a:t>
                </a:r>
              </a:p>
            </c:rich>
          </c:tx>
          <c:layout>
            <c:manualLayout>
              <c:xMode val="factor"/>
              <c:yMode val="factor"/>
              <c:x val="-0.039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9422"/>
        <c:crosses val="autoZero"/>
        <c:auto val="1"/>
        <c:lblOffset val="100"/>
        <c:tickLblSkip val="1"/>
        <c:noMultiLvlLbl val="0"/>
      </c:catAx>
      <c:valAx>
        <c:axId val="46769422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Durchschnittsalter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35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25"/>
          <c:y val="0.07575"/>
          <c:w val="0.128"/>
          <c:h val="0.2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Durchschnittsalter nach Geschlecht 
im Vergleich der Jahre 1999 bis 2014</a:t>
            </a:r>
          </a:p>
        </c:rich>
      </c:tx>
      <c:layout>
        <c:manualLayout>
          <c:xMode val="factor"/>
          <c:yMode val="factor"/>
          <c:x val="-0.09875"/>
          <c:y val="0.036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3"/>
          <c:y val="0"/>
          <c:w val="0.947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Geschlecht_HW!$V$7</c:f>
              <c:strCache>
                <c:ptCount val="1"/>
                <c:pt idx="0">
                  <c:v>Männlich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Geschlecht_HW!$A$8:$A$22</c:f>
              <c:numCache/>
            </c:numRef>
          </c:cat>
          <c:val>
            <c:numRef>
              <c:f>Geschlecht_HW!$V$8:$V$22</c:f>
              <c:numCache/>
            </c:numRef>
          </c:val>
          <c:smooth val="1"/>
        </c:ser>
        <c:ser>
          <c:idx val="1"/>
          <c:order val="1"/>
          <c:tx>
            <c:strRef>
              <c:f>Geschlecht_HW!$W$7</c:f>
              <c:strCache>
                <c:ptCount val="1"/>
                <c:pt idx="0">
                  <c:v>Weiblich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Geschlecht_HW!$A$8:$A$22</c:f>
              <c:numCache/>
            </c:numRef>
          </c:cat>
          <c:val>
            <c:numRef>
              <c:f>Geschlecht_HW!$W$8:$W$22</c:f>
              <c:numCache/>
            </c:numRef>
          </c:val>
          <c:smooth val="1"/>
        </c:ser>
        <c:marker val="1"/>
        <c:axId val="18271615"/>
        <c:axId val="30226808"/>
      </c:lineChart>
      <c:catAx>
        <c:axId val="18271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26808"/>
        <c:crosses val="autoZero"/>
        <c:auto val="1"/>
        <c:lblOffset val="100"/>
        <c:tickLblSkip val="1"/>
        <c:noMultiLvlLbl val="0"/>
      </c:catAx>
      <c:valAx>
        <c:axId val="30226808"/>
        <c:scaling>
          <c:orientation val="minMax"/>
          <c:max val="45"/>
          <c:min val="3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Durchschnittsalter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7161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5"/>
          <c:y val="0.6565"/>
          <c:w val="0.3025"/>
          <c:h val="0.10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Männlich - Ausländer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297561"/>
        <c:axId val="41024866"/>
      </c:bar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4866"/>
        <c:crosses val="autoZero"/>
        <c:auto val="1"/>
        <c:lblOffset val="100"/>
        <c:tickLblSkip val="1"/>
        <c:noMultiLvlLbl val="0"/>
      </c:catAx>
      <c:valAx>
        <c:axId val="41024866"/>
        <c:scaling>
          <c:orientation val="minMax"/>
          <c:min val="26"/>
        </c:scaling>
        <c:axPos val="l"/>
        <c:majorGridlines>
          <c:spPr>
            <a:ln w="12700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756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Durchschnittsalter / Männlich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679475"/>
        <c:axId val="34679820"/>
      </c:bar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9820"/>
        <c:crosses val="autoZero"/>
        <c:auto val="1"/>
        <c:lblOffset val="100"/>
        <c:tickLblSkip val="1"/>
        <c:noMultiLvlLbl val="0"/>
      </c:catAx>
      <c:valAx>
        <c:axId val="34679820"/>
        <c:scaling>
          <c:orientation val="minMax"/>
          <c:min val="34"/>
        </c:scaling>
        <c:axPos val="l"/>
        <c:majorGridlines>
          <c:spPr>
            <a:ln w="12700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7947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Weiblich - Deutsch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682925"/>
        <c:axId val="57602006"/>
      </c:bar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02006"/>
        <c:crosses val="autoZero"/>
        <c:auto val="1"/>
        <c:lblOffset val="100"/>
        <c:tickLblSkip val="1"/>
        <c:noMultiLvlLbl val="0"/>
      </c:catAx>
      <c:valAx>
        <c:axId val="57602006"/>
        <c:scaling>
          <c:orientation val="minMax"/>
          <c:max val="48"/>
          <c:min val="40"/>
        </c:scaling>
        <c:axPos val="l"/>
        <c:majorGridlines>
          <c:spPr>
            <a:ln w="12700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8292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Weiblich - Ausländer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656007"/>
        <c:axId val="35250880"/>
      </c:bar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50880"/>
        <c:crosses val="autoZero"/>
        <c:auto val="1"/>
        <c:lblOffset val="100"/>
        <c:tickLblSkip val="1"/>
        <c:noMultiLvlLbl val="0"/>
      </c:catAx>
      <c:valAx>
        <c:axId val="35250880"/>
        <c:scaling>
          <c:orientation val="minMax"/>
          <c:min val="26"/>
        </c:scaling>
        <c:axPos val="l"/>
        <c:majorGridlines>
          <c:spPr>
            <a:ln w="12700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600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Durchschnittsalter / Weiblich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822465"/>
        <c:axId val="36749002"/>
      </c:bar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49002"/>
        <c:crosses val="autoZero"/>
        <c:auto val="1"/>
        <c:lblOffset val="100"/>
        <c:tickLblSkip val="1"/>
        <c:noMultiLvlLbl val="0"/>
      </c:catAx>
      <c:valAx>
        <c:axId val="36749002"/>
        <c:scaling>
          <c:orientation val="minMax"/>
          <c:min val="34"/>
        </c:scaling>
        <c:axPos val="l"/>
        <c:majorGridlines>
          <c:spPr>
            <a:ln w="12700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246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Männlich - Deutsch</a:t>
            </a:r>
          </a:p>
        </c:rich>
      </c:tx>
      <c:layout>
        <c:manualLayout>
          <c:xMode val="factor"/>
          <c:yMode val="factor"/>
          <c:x val="-0.0725"/>
          <c:y val="0.0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85"/>
          <c:w val="0.9452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D_Alter_HW!$A$6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/>
            </c:strRef>
          </c:cat>
          <c:val>
            <c:numRef>
              <c:f>D_Alter_HW!$B$6:$L$6</c:f>
              <c:numCache/>
            </c:numRef>
          </c:val>
        </c:ser>
        <c:ser>
          <c:idx val="4"/>
          <c:order val="1"/>
          <c:tx>
            <c:strRef>
              <c:f>D_Alter_HW!$A$10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/>
            </c:strRef>
          </c:cat>
          <c:val>
            <c:numRef>
              <c:f>D_Alter_HW!$B$10:$L$10</c:f>
              <c:numCache/>
            </c:numRef>
          </c:val>
        </c:ser>
        <c:ser>
          <c:idx val="7"/>
          <c:order val="2"/>
          <c:tx>
            <c:strRef>
              <c:f>D_Alter_HW!$A$15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/>
            </c:strRef>
          </c:cat>
          <c:val>
            <c:numRef>
              <c:f>D_Alter_HW!$B$15:$L$15</c:f>
              <c:numCache/>
            </c:numRef>
          </c:val>
        </c:ser>
        <c:ser>
          <c:idx val="9"/>
          <c:order val="3"/>
          <c:tx>
            <c:strRef>
              <c:f>D_Alter_HW!$A$20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/>
            </c:strRef>
          </c:cat>
          <c:val>
            <c:numRef>
              <c:f>D_Alter_HW!$B$20:$L$20</c:f>
              <c:numCache/>
            </c:numRef>
          </c:val>
        </c:ser>
        <c:axId val="62305563"/>
        <c:axId val="23879156"/>
      </c:barChart>
      <c:catAx>
        <c:axId val="62305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Stadtteil</a:t>
                </a:r>
              </a:p>
            </c:rich>
          </c:tx>
          <c:layout>
            <c:manualLayout>
              <c:xMode val="factor"/>
              <c:yMode val="factor"/>
              <c:x val="-0.05"/>
              <c:y val="-0.0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  <c:max val="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Durchschnittsalter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556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325"/>
          <c:y val="0.00575"/>
          <c:w val="0.68425"/>
          <c:h val="0.09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Männlich - Ausländer</a:t>
            </a:r>
          </a:p>
        </c:rich>
      </c:tx>
      <c:layout>
        <c:manualLayout>
          <c:xMode val="factor"/>
          <c:yMode val="factor"/>
          <c:x val="-0.142"/>
          <c:y val="0.06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6925"/>
          <c:w val="0.9547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D_Alter_HW!$A$38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/>
            </c:strRef>
          </c:cat>
          <c:val>
            <c:numRef>
              <c:f>D_Alter_HW!$B$22:$L$22</c:f>
              <c:numCache/>
            </c:numRef>
          </c:val>
        </c:ser>
        <c:ser>
          <c:idx val="4"/>
          <c:order val="1"/>
          <c:tx>
            <c:strRef>
              <c:f>D_Alter_HW!$A$42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/>
            </c:strRef>
          </c:cat>
          <c:val>
            <c:numRef>
              <c:f>D_Alter_HW!$B$26:$L$26</c:f>
              <c:numCache/>
            </c:numRef>
          </c:val>
        </c:ser>
        <c:ser>
          <c:idx val="7"/>
          <c:order val="2"/>
          <c:tx>
            <c:strRef>
              <c:f>D_Alter_HW!$A$47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/>
            </c:strRef>
          </c:cat>
          <c:val>
            <c:numRef>
              <c:f>D_Alter_HW!$B$31:$L$31</c:f>
              <c:numCache/>
            </c:numRef>
          </c:val>
        </c:ser>
        <c:ser>
          <c:idx val="9"/>
          <c:order val="3"/>
          <c:tx>
            <c:strRef>
              <c:f>D_Alter_HW!$A$52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/>
            </c:strRef>
          </c:cat>
          <c:val>
            <c:numRef>
              <c:f>D_Alter_HW!$B$36:$L$36</c:f>
              <c:numCache/>
            </c:numRef>
          </c:val>
        </c:ser>
        <c:axId val="13585813"/>
        <c:axId val="55163454"/>
      </c:barChart>
      <c:catAx>
        <c:axId val="13585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Stadtteil</a:t>
                </a:r>
              </a:p>
            </c:rich>
          </c:tx>
          <c:layout>
            <c:manualLayout>
              <c:xMode val="factor"/>
              <c:yMode val="factor"/>
              <c:x val="-0.036"/>
              <c:y val="-0.0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3454"/>
        <c:crosses val="autoZero"/>
        <c:auto val="1"/>
        <c:lblOffset val="100"/>
        <c:tickLblSkip val="1"/>
        <c:noMultiLvlLbl val="0"/>
      </c:catAx>
      <c:valAx>
        <c:axId val="55163454"/>
        <c:scaling>
          <c:orientation val="minMax"/>
          <c:max val="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Durchschnittsalter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8581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4"/>
          <c:y val="0.00575"/>
          <c:w val="0.68425"/>
          <c:h val="0.0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Weiblich - Deutsch</a:t>
            </a:r>
          </a:p>
        </c:rich>
      </c:tx>
      <c:layout>
        <c:manualLayout>
          <c:xMode val="factor"/>
          <c:yMode val="factor"/>
          <c:x val="0.0495"/>
          <c:y val="0.07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6475"/>
          <c:w val="0.946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D_Alter_HW!$M$38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/>
            </c:strRef>
          </c:cat>
          <c:val>
            <c:numRef>
              <c:f>D_Alter_HW!$N$6:$X$6</c:f>
              <c:numCache/>
            </c:numRef>
          </c:val>
        </c:ser>
        <c:ser>
          <c:idx val="4"/>
          <c:order val="1"/>
          <c:tx>
            <c:strRef>
              <c:f>D_Alter_HW!$M$26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/>
            </c:strRef>
          </c:cat>
          <c:val>
            <c:numRef>
              <c:f>D_Alter_HW!$N$10:$X$10</c:f>
              <c:numCache/>
            </c:numRef>
          </c:val>
        </c:ser>
        <c:ser>
          <c:idx val="7"/>
          <c:order val="2"/>
          <c:tx>
            <c:strRef>
              <c:f>D_Alter_HW!$M$15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/>
            </c:strRef>
          </c:cat>
          <c:val>
            <c:numRef>
              <c:f>D_Alter_HW!$N$15:$X$15</c:f>
              <c:numCache/>
            </c:numRef>
          </c:val>
        </c:ser>
        <c:ser>
          <c:idx val="9"/>
          <c:order val="3"/>
          <c:tx>
            <c:strRef>
              <c:f>D_Alter_HW!$M$20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D_Alter_HW!$S$93:$S$103</c:f>
              <c:strCache/>
            </c:strRef>
          </c:cat>
          <c:val>
            <c:numRef>
              <c:f>D_Alter_HW!$N$20:$X$20</c:f>
              <c:numCache/>
            </c:numRef>
          </c:val>
        </c:ser>
        <c:axId val="26709039"/>
        <c:axId val="39054760"/>
      </c:barChart>
      <c:catAx>
        <c:axId val="26709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Stadtteil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54760"/>
        <c:crosses val="autoZero"/>
        <c:auto val="1"/>
        <c:lblOffset val="100"/>
        <c:tickLblSkip val="1"/>
        <c:noMultiLvlLbl val="0"/>
      </c:catAx>
      <c:valAx>
        <c:axId val="39054760"/>
        <c:scaling>
          <c:orientation val="minMax"/>
          <c:max val="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Durchschnittsalter</a:t>
                </a:r>
              </a:p>
            </c:rich>
          </c:tx>
          <c:layout>
            <c:manualLayout>
              <c:xMode val="factor"/>
              <c:yMode val="factor"/>
              <c:x val="-0.014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903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"/>
          <c:y val="0.00575"/>
          <c:w val="0.70025"/>
          <c:h val="0.10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47</xdr:row>
      <xdr:rowOff>0</xdr:rowOff>
    </xdr:from>
    <xdr:to>
      <xdr:col>12</xdr:col>
      <xdr:colOff>152400</xdr:colOff>
      <xdr:row>47</xdr:row>
      <xdr:rowOff>0</xdr:rowOff>
    </xdr:to>
    <xdr:graphicFrame>
      <xdr:nvGraphicFramePr>
        <xdr:cNvPr id="1" name="Diagramm 1"/>
        <xdr:cNvGraphicFramePr/>
      </xdr:nvGraphicFramePr>
      <xdr:xfrm>
        <a:off x="47625" y="7667625"/>
        <a:ext cx="6753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114300</xdr:colOff>
      <xdr:row>47</xdr:row>
      <xdr:rowOff>0</xdr:rowOff>
    </xdr:to>
    <xdr:graphicFrame>
      <xdr:nvGraphicFramePr>
        <xdr:cNvPr id="2" name="Diagramm 2"/>
        <xdr:cNvGraphicFramePr/>
      </xdr:nvGraphicFramePr>
      <xdr:xfrm>
        <a:off x="0" y="7667625"/>
        <a:ext cx="6762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123825</xdr:colOff>
      <xdr:row>47</xdr:row>
      <xdr:rowOff>0</xdr:rowOff>
    </xdr:to>
    <xdr:graphicFrame>
      <xdr:nvGraphicFramePr>
        <xdr:cNvPr id="3" name="Diagramm 3"/>
        <xdr:cNvGraphicFramePr/>
      </xdr:nvGraphicFramePr>
      <xdr:xfrm>
        <a:off x="0" y="7667625"/>
        <a:ext cx="6772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342900</xdr:colOff>
      <xdr:row>47</xdr:row>
      <xdr:rowOff>0</xdr:rowOff>
    </xdr:from>
    <xdr:to>
      <xdr:col>24</xdr:col>
      <xdr:colOff>447675</xdr:colOff>
      <xdr:row>47</xdr:row>
      <xdr:rowOff>0</xdr:rowOff>
    </xdr:to>
    <xdr:graphicFrame>
      <xdr:nvGraphicFramePr>
        <xdr:cNvPr id="4" name="Diagramm 4"/>
        <xdr:cNvGraphicFramePr/>
      </xdr:nvGraphicFramePr>
      <xdr:xfrm>
        <a:off x="6991350" y="7667625"/>
        <a:ext cx="6638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361950</xdr:colOff>
      <xdr:row>47</xdr:row>
      <xdr:rowOff>0</xdr:rowOff>
    </xdr:from>
    <xdr:to>
      <xdr:col>24</xdr:col>
      <xdr:colOff>476250</xdr:colOff>
      <xdr:row>47</xdr:row>
      <xdr:rowOff>0</xdr:rowOff>
    </xdr:to>
    <xdr:graphicFrame>
      <xdr:nvGraphicFramePr>
        <xdr:cNvPr id="5" name="Diagramm 5"/>
        <xdr:cNvGraphicFramePr/>
      </xdr:nvGraphicFramePr>
      <xdr:xfrm>
        <a:off x="7010400" y="7667625"/>
        <a:ext cx="6648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333375</xdr:colOff>
      <xdr:row>47</xdr:row>
      <xdr:rowOff>0</xdr:rowOff>
    </xdr:from>
    <xdr:to>
      <xdr:col>24</xdr:col>
      <xdr:colOff>457200</xdr:colOff>
      <xdr:row>47</xdr:row>
      <xdr:rowOff>0</xdr:rowOff>
    </xdr:to>
    <xdr:graphicFrame>
      <xdr:nvGraphicFramePr>
        <xdr:cNvPr id="6" name="Diagramm 6"/>
        <xdr:cNvGraphicFramePr/>
      </xdr:nvGraphicFramePr>
      <xdr:xfrm>
        <a:off x="6981825" y="7667625"/>
        <a:ext cx="6657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55</xdr:row>
      <xdr:rowOff>114300</xdr:rowOff>
    </xdr:from>
    <xdr:to>
      <xdr:col>12</xdr:col>
      <xdr:colOff>152400</xdr:colOff>
      <xdr:row>71</xdr:row>
      <xdr:rowOff>123825</xdr:rowOff>
    </xdr:to>
    <xdr:graphicFrame>
      <xdr:nvGraphicFramePr>
        <xdr:cNvPr id="7" name="Diagramm 7"/>
        <xdr:cNvGraphicFramePr/>
      </xdr:nvGraphicFramePr>
      <xdr:xfrm>
        <a:off x="47625" y="9077325"/>
        <a:ext cx="6753225" cy="2600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12</xdr:col>
      <xdr:colOff>114300</xdr:colOff>
      <xdr:row>89</xdr:row>
      <xdr:rowOff>28575</xdr:rowOff>
    </xdr:to>
    <xdr:graphicFrame>
      <xdr:nvGraphicFramePr>
        <xdr:cNvPr id="8" name="Diagramm 8"/>
        <xdr:cNvGraphicFramePr/>
      </xdr:nvGraphicFramePr>
      <xdr:xfrm>
        <a:off x="0" y="11877675"/>
        <a:ext cx="676275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342900</xdr:colOff>
      <xdr:row>55</xdr:row>
      <xdr:rowOff>0</xdr:rowOff>
    </xdr:from>
    <xdr:to>
      <xdr:col>24</xdr:col>
      <xdr:colOff>447675</xdr:colOff>
      <xdr:row>71</xdr:row>
      <xdr:rowOff>9525</xdr:rowOff>
    </xdr:to>
    <xdr:graphicFrame>
      <xdr:nvGraphicFramePr>
        <xdr:cNvPr id="9" name="Diagramm 9"/>
        <xdr:cNvGraphicFramePr/>
      </xdr:nvGraphicFramePr>
      <xdr:xfrm>
        <a:off x="6991350" y="8963025"/>
        <a:ext cx="6638925" cy="2600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361950</xdr:colOff>
      <xdr:row>72</xdr:row>
      <xdr:rowOff>133350</xdr:rowOff>
    </xdr:from>
    <xdr:to>
      <xdr:col>24</xdr:col>
      <xdr:colOff>476250</xdr:colOff>
      <xdr:row>89</xdr:row>
      <xdr:rowOff>0</xdr:rowOff>
    </xdr:to>
    <xdr:graphicFrame>
      <xdr:nvGraphicFramePr>
        <xdr:cNvPr id="10" name="Diagramm 10"/>
        <xdr:cNvGraphicFramePr/>
      </xdr:nvGraphicFramePr>
      <xdr:xfrm>
        <a:off x="7010400" y="11849100"/>
        <a:ext cx="664845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93</xdr:row>
      <xdr:rowOff>57150</xdr:rowOff>
    </xdr:from>
    <xdr:to>
      <xdr:col>12</xdr:col>
      <xdr:colOff>9525</xdr:colOff>
      <xdr:row>111</xdr:row>
      <xdr:rowOff>57150</xdr:rowOff>
    </xdr:to>
    <xdr:graphicFrame>
      <xdr:nvGraphicFramePr>
        <xdr:cNvPr id="11" name="Diagramm 11"/>
        <xdr:cNvGraphicFramePr/>
      </xdr:nvGraphicFramePr>
      <xdr:xfrm>
        <a:off x="0" y="15173325"/>
        <a:ext cx="6657975" cy="2914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47625</xdr:rowOff>
    </xdr:from>
    <xdr:to>
      <xdr:col>11</xdr:col>
      <xdr:colOff>466725</xdr:colOff>
      <xdr:row>42</xdr:row>
      <xdr:rowOff>133350</xdr:rowOff>
    </xdr:to>
    <xdr:graphicFrame>
      <xdr:nvGraphicFramePr>
        <xdr:cNvPr id="1" name="Diagramm 12"/>
        <xdr:cNvGraphicFramePr/>
      </xdr:nvGraphicFramePr>
      <xdr:xfrm>
        <a:off x="0" y="4257675"/>
        <a:ext cx="63722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11</xdr:col>
      <xdr:colOff>476250</xdr:colOff>
      <xdr:row>84</xdr:row>
      <xdr:rowOff>104775</xdr:rowOff>
    </xdr:to>
    <xdr:graphicFrame>
      <xdr:nvGraphicFramePr>
        <xdr:cNvPr id="2" name="Diagramm 13"/>
        <xdr:cNvGraphicFramePr/>
      </xdr:nvGraphicFramePr>
      <xdr:xfrm>
        <a:off x="0" y="11010900"/>
        <a:ext cx="63817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10</xdr:col>
      <xdr:colOff>485775</xdr:colOff>
      <xdr:row>88</xdr:row>
      <xdr:rowOff>95250</xdr:rowOff>
    </xdr:to>
    <xdr:graphicFrame>
      <xdr:nvGraphicFramePr>
        <xdr:cNvPr id="1" name="Diagramm 5"/>
        <xdr:cNvGraphicFramePr/>
      </xdr:nvGraphicFramePr>
      <xdr:xfrm>
        <a:off x="0" y="11544300"/>
        <a:ext cx="70199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28575</xdr:rowOff>
    </xdr:from>
    <xdr:to>
      <xdr:col>11</xdr:col>
      <xdr:colOff>485775</xdr:colOff>
      <xdr:row>26</xdr:row>
      <xdr:rowOff>66675</xdr:rowOff>
    </xdr:to>
    <xdr:graphicFrame>
      <xdr:nvGraphicFramePr>
        <xdr:cNvPr id="2" name="Diagramm 6"/>
        <xdr:cNvGraphicFramePr/>
      </xdr:nvGraphicFramePr>
      <xdr:xfrm>
        <a:off x="0" y="2238375"/>
        <a:ext cx="75342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57150</xdr:colOff>
      <xdr:row>11</xdr:row>
      <xdr:rowOff>28575</xdr:rowOff>
    </xdr:from>
    <xdr:to>
      <xdr:col>24</xdr:col>
      <xdr:colOff>38100</xdr:colOff>
      <xdr:row>26</xdr:row>
      <xdr:rowOff>85725</xdr:rowOff>
    </xdr:to>
    <xdr:graphicFrame>
      <xdr:nvGraphicFramePr>
        <xdr:cNvPr id="3" name="Diagramm 7"/>
        <xdr:cNvGraphicFramePr/>
      </xdr:nvGraphicFramePr>
      <xdr:xfrm>
        <a:off x="7620000" y="2238375"/>
        <a:ext cx="76295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11</xdr:col>
      <xdr:colOff>28575</xdr:colOff>
      <xdr:row>40</xdr:row>
      <xdr:rowOff>133350</xdr:rowOff>
    </xdr:to>
    <xdr:graphicFrame>
      <xdr:nvGraphicFramePr>
        <xdr:cNvPr id="1" name="Diagramm 12"/>
        <xdr:cNvGraphicFramePr/>
      </xdr:nvGraphicFramePr>
      <xdr:xfrm>
        <a:off x="0" y="3638550"/>
        <a:ext cx="59340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12.00390625" style="0" customWidth="1"/>
    <col min="3" max="3" width="3.8515625" style="0" customWidth="1"/>
  </cols>
  <sheetData>
    <row r="1" ht="12.75">
      <c r="A1" s="12" t="s">
        <v>19</v>
      </c>
    </row>
    <row r="2" ht="12.75">
      <c r="A2" t="s">
        <v>20</v>
      </c>
    </row>
    <row r="3" ht="12.75">
      <c r="A3" t="s">
        <v>21</v>
      </c>
    </row>
    <row r="6" ht="12.75">
      <c r="A6" s="12" t="s">
        <v>22</v>
      </c>
    </row>
    <row r="7" ht="4.5" customHeight="1"/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4" ht="12.75">
      <c r="A14" s="15" t="s">
        <v>28</v>
      </c>
    </row>
    <row r="17" spans="1:6" ht="51">
      <c r="A17" s="7" t="s">
        <v>29</v>
      </c>
      <c r="B17" s="14" t="s">
        <v>31</v>
      </c>
      <c r="C17" s="13"/>
      <c r="D17" s="14" t="s">
        <v>30</v>
      </c>
      <c r="E17" t="s">
        <v>33</v>
      </c>
      <c r="F17" s="14" t="s">
        <v>34</v>
      </c>
    </row>
    <row r="18" spans="1:5" ht="12.75">
      <c r="A18" s="7">
        <v>2005</v>
      </c>
      <c r="B18">
        <v>5</v>
      </c>
      <c r="D18">
        <v>3</v>
      </c>
      <c r="E18">
        <f>D18*B18</f>
        <v>15</v>
      </c>
    </row>
    <row r="19" spans="1:5" ht="12.75">
      <c r="A19" s="7">
        <v>2006</v>
      </c>
      <c r="B19">
        <v>10</v>
      </c>
      <c r="D19">
        <v>2</v>
      </c>
      <c r="E19">
        <f>D19*B19</f>
        <v>20</v>
      </c>
    </row>
    <row r="20" spans="1:5" ht="12.75">
      <c r="A20" s="7">
        <v>2007</v>
      </c>
      <c r="B20">
        <v>15</v>
      </c>
      <c r="D20">
        <v>1</v>
      </c>
      <c r="E20">
        <f>D20*B20</f>
        <v>15</v>
      </c>
    </row>
    <row r="21" spans="1:6" ht="12.75">
      <c r="A21" t="s">
        <v>32</v>
      </c>
      <c r="B21">
        <f>SUM(B18:B20)</f>
        <v>30</v>
      </c>
      <c r="E21">
        <f>SUM(E18:E20)</f>
        <v>50</v>
      </c>
      <c r="F21" s="1">
        <f>E21/B21</f>
        <v>1.6666666666666667</v>
      </c>
    </row>
    <row r="23" ht="12.75">
      <c r="A23" t="s">
        <v>35</v>
      </c>
    </row>
    <row r="24" ht="12.75">
      <c r="A24" t="s">
        <v>36</v>
      </c>
    </row>
    <row r="25" ht="12.75">
      <c r="A25" t="s">
        <v>37</v>
      </c>
    </row>
    <row r="26" ht="12.75">
      <c r="A26" t="s">
        <v>38</v>
      </c>
    </row>
    <row r="27" ht="12.75">
      <c r="A27" t="s">
        <v>39</v>
      </c>
    </row>
    <row r="28" ht="12.75">
      <c r="A28" t="s">
        <v>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3"/>
  <sheetViews>
    <sheetView zoomScalePageLayoutView="0" workbookViewId="0" topLeftCell="A1">
      <selection activeCell="AK23" sqref="AK23"/>
    </sheetView>
  </sheetViews>
  <sheetFormatPr defaultColWidth="8.28125" defaultRowHeight="12.75"/>
  <cols>
    <col min="1" max="24" width="8.28125" style="0" customWidth="1"/>
    <col min="25" max="36" width="9.7109375" style="0" customWidth="1"/>
  </cols>
  <sheetData>
    <row r="1" spans="1:25" ht="12.75">
      <c r="A1" s="2" t="s">
        <v>113</v>
      </c>
      <c r="Y1" s="2" t="s">
        <v>112</v>
      </c>
    </row>
    <row r="2" ht="12.75">
      <c r="A2" s="3" t="s">
        <v>0</v>
      </c>
    </row>
    <row r="3" ht="12.75">
      <c r="A3" s="3"/>
    </row>
    <row r="4" spans="1:36" ht="12.75">
      <c r="A4" s="31"/>
      <c r="B4" s="111" t="s">
        <v>42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Y4" s="31"/>
      <c r="Z4" s="111" t="s">
        <v>42</v>
      </c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:36" ht="12.75">
      <c r="A5" s="108" t="s">
        <v>1</v>
      </c>
      <c r="B5" s="107" t="s">
        <v>2</v>
      </c>
      <c r="C5" s="107"/>
      <c r="D5" s="105" t="s">
        <v>7</v>
      </c>
      <c r="E5" s="107"/>
      <c r="F5" s="105" t="s">
        <v>8</v>
      </c>
      <c r="G5" s="106"/>
      <c r="H5" s="105" t="s">
        <v>9</v>
      </c>
      <c r="I5" s="107"/>
      <c r="J5" s="105" t="s">
        <v>10</v>
      </c>
      <c r="K5" s="106"/>
      <c r="L5" s="105" t="s">
        <v>12</v>
      </c>
      <c r="M5" s="107"/>
      <c r="N5" s="105" t="s">
        <v>11</v>
      </c>
      <c r="O5" s="106"/>
      <c r="P5" s="105" t="s">
        <v>13</v>
      </c>
      <c r="Q5" s="107"/>
      <c r="R5" s="105" t="s">
        <v>14</v>
      </c>
      <c r="S5" s="106"/>
      <c r="T5" s="105" t="s">
        <v>15</v>
      </c>
      <c r="U5" s="107"/>
      <c r="V5" s="105" t="s">
        <v>16</v>
      </c>
      <c r="W5" s="107"/>
      <c r="Y5" s="108" t="s">
        <v>1</v>
      </c>
      <c r="Z5" s="42"/>
      <c r="AA5" s="43"/>
      <c r="AB5" s="43"/>
      <c r="AC5" s="43"/>
      <c r="AD5" s="43"/>
      <c r="AE5" s="43"/>
      <c r="AF5" s="43"/>
      <c r="AG5" s="43"/>
      <c r="AH5" s="43"/>
      <c r="AI5" s="43"/>
      <c r="AJ5" s="44"/>
    </row>
    <row r="6" spans="1:36" ht="12.75">
      <c r="A6" s="108"/>
      <c r="B6" s="107" t="s">
        <v>17</v>
      </c>
      <c r="C6" s="107"/>
      <c r="D6" s="105" t="s">
        <v>17</v>
      </c>
      <c r="E6" s="107"/>
      <c r="F6" s="105" t="s">
        <v>17</v>
      </c>
      <c r="G6" s="106"/>
      <c r="H6" s="105" t="s">
        <v>17</v>
      </c>
      <c r="I6" s="107"/>
      <c r="J6" s="105" t="s">
        <v>17</v>
      </c>
      <c r="K6" s="106"/>
      <c r="L6" s="105" t="s">
        <v>17</v>
      </c>
      <c r="M6" s="107"/>
      <c r="N6" s="105" t="s">
        <v>17</v>
      </c>
      <c r="O6" s="106"/>
      <c r="P6" s="105" t="s">
        <v>17</v>
      </c>
      <c r="Q6" s="107"/>
      <c r="R6" s="105" t="s">
        <v>17</v>
      </c>
      <c r="S6" s="106"/>
      <c r="T6" s="105" t="s">
        <v>17</v>
      </c>
      <c r="U6" s="107"/>
      <c r="V6" s="105" t="s">
        <v>17</v>
      </c>
      <c r="W6" s="107"/>
      <c r="Y6" s="108"/>
      <c r="Z6" s="42" t="s">
        <v>2</v>
      </c>
      <c r="AA6" s="43" t="s">
        <v>7</v>
      </c>
      <c r="AB6" s="43" t="s">
        <v>8</v>
      </c>
      <c r="AC6" s="43" t="s">
        <v>9</v>
      </c>
      <c r="AD6" s="43" t="s">
        <v>10</v>
      </c>
      <c r="AE6" s="43" t="s">
        <v>12</v>
      </c>
      <c r="AF6" s="43" t="s">
        <v>11</v>
      </c>
      <c r="AG6" s="43" t="s">
        <v>13</v>
      </c>
      <c r="AH6" s="43" t="s">
        <v>14</v>
      </c>
      <c r="AI6" s="43" t="s">
        <v>15</v>
      </c>
      <c r="AJ6" s="44" t="s">
        <v>18</v>
      </c>
    </row>
    <row r="7" spans="1:36" ht="12.75">
      <c r="A7" s="109"/>
      <c r="B7" s="25" t="s">
        <v>5</v>
      </c>
      <c r="C7" s="25" t="s">
        <v>6</v>
      </c>
      <c r="D7" s="26" t="s">
        <v>5</v>
      </c>
      <c r="E7" s="25" t="s">
        <v>6</v>
      </c>
      <c r="F7" s="26" t="s">
        <v>5</v>
      </c>
      <c r="G7" s="27" t="s">
        <v>6</v>
      </c>
      <c r="H7" s="26" t="s">
        <v>5</v>
      </c>
      <c r="I7" s="25" t="s">
        <v>6</v>
      </c>
      <c r="J7" s="26" t="s">
        <v>5</v>
      </c>
      <c r="K7" s="27" t="s">
        <v>6</v>
      </c>
      <c r="L7" s="26" t="s">
        <v>5</v>
      </c>
      <c r="M7" s="25" t="s">
        <v>6</v>
      </c>
      <c r="N7" s="26" t="s">
        <v>5</v>
      </c>
      <c r="O7" s="27" t="s">
        <v>6</v>
      </c>
      <c r="P7" s="26" t="s">
        <v>5</v>
      </c>
      <c r="Q7" s="25" t="s">
        <v>6</v>
      </c>
      <c r="R7" s="26" t="s">
        <v>5</v>
      </c>
      <c r="S7" s="27" t="s">
        <v>6</v>
      </c>
      <c r="T7" s="26" t="s">
        <v>5</v>
      </c>
      <c r="U7" s="25" t="s">
        <v>6</v>
      </c>
      <c r="V7" s="26" t="s">
        <v>5</v>
      </c>
      <c r="W7" s="25" t="s">
        <v>6</v>
      </c>
      <c r="Y7" s="109"/>
      <c r="Z7" s="45"/>
      <c r="AA7" s="46"/>
      <c r="AB7" s="46"/>
      <c r="AC7" s="46"/>
      <c r="AD7" s="46"/>
      <c r="AE7" s="46"/>
      <c r="AF7" s="46"/>
      <c r="AG7" s="46"/>
      <c r="AH7" s="46"/>
      <c r="AI7" s="46"/>
      <c r="AJ7" s="47"/>
    </row>
    <row r="8" spans="1:36" ht="12.75">
      <c r="A8" s="24">
        <v>1999</v>
      </c>
      <c r="B8" s="8">
        <v>5277</v>
      </c>
      <c r="C8" s="8">
        <v>5806</v>
      </c>
      <c r="D8" s="9">
        <v>5302</v>
      </c>
      <c r="E8" s="10">
        <v>5973</v>
      </c>
      <c r="F8" s="9">
        <v>4657</v>
      </c>
      <c r="G8" s="11">
        <v>5424</v>
      </c>
      <c r="H8" s="9">
        <v>4923</v>
      </c>
      <c r="I8" s="10">
        <v>5089</v>
      </c>
      <c r="J8" s="9">
        <v>4740</v>
      </c>
      <c r="K8" s="11">
        <v>4682</v>
      </c>
      <c r="L8" s="9">
        <v>1490</v>
      </c>
      <c r="M8" s="10">
        <v>1538</v>
      </c>
      <c r="N8" s="9">
        <v>5947</v>
      </c>
      <c r="O8" s="11">
        <v>6265</v>
      </c>
      <c r="P8" s="9">
        <v>3365</v>
      </c>
      <c r="Q8" s="10">
        <v>3533</v>
      </c>
      <c r="R8" s="9">
        <v>5554</v>
      </c>
      <c r="S8" s="11">
        <v>5923</v>
      </c>
      <c r="T8" s="9">
        <v>804</v>
      </c>
      <c r="U8" s="10">
        <v>884</v>
      </c>
      <c r="V8" s="9">
        <v>42059</v>
      </c>
      <c r="W8" s="10">
        <v>45117</v>
      </c>
      <c r="Y8" s="41">
        <v>1999</v>
      </c>
      <c r="Z8" s="48">
        <f>B8+C8</f>
        <v>11083</v>
      </c>
      <c r="AA8" s="49">
        <f>D8+E8</f>
        <v>11275</v>
      </c>
      <c r="AB8" s="49">
        <f>F8+G8</f>
        <v>10081</v>
      </c>
      <c r="AC8" s="49">
        <f>H8+I8</f>
        <v>10012</v>
      </c>
      <c r="AD8" s="49">
        <f>J8+K8</f>
        <v>9422</v>
      </c>
      <c r="AE8" s="49">
        <f>L8+M8</f>
        <v>3028</v>
      </c>
      <c r="AF8" s="49">
        <f>N8+O8</f>
        <v>12212</v>
      </c>
      <c r="AG8" s="49">
        <f>P8+Q8</f>
        <v>6898</v>
      </c>
      <c r="AH8" s="49">
        <f>R8+S8</f>
        <v>11477</v>
      </c>
      <c r="AI8" s="49">
        <f>T8+U8</f>
        <v>1688</v>
      </c>
      <c r="AJ8" s="50">
        <f>V8+W8</f>
        <v>87176</v>
      </c>
    </row>
    <row r="9" spans="1:36" ht="12.75">
      <c r="A9" s="24">
        <v>2000</v>
      </c>
      <c r="B9" s="8">
        <v>5321</v>
      </c>
      <c r="C9" s="8">
        <v>5810</v>
      </c>
      <c r="D9" s="9">
        <v>5324</v>
      </c>
      <c r="E9" s="10">
        <v>6014</v>
      </c>
      <c r="F9" s="9">
        <v>4760</v>
      </c>
      <c r="G9" s="11">
        <v>5401</v>
      </c>
      <c r="H9" s="9">
        <v>5009</v>
      </c>
      <c r="I9" s="10">
        <v>5187</v>
      </c>
      <c r="J9" s="9">
        <v>4689</v>
      </c>
      <c r="K9" s="11">
        <v>4655</v>
      </c>
      <c r="L9" s="9">
        <v>1512</v>
      </c>
      <c r="M9" s="10">
        <v>1575</v>
      </c>
      <c r="N9" s="9">
        <v>5953</v>
      </c>
      <c r="O9" s="11">
        <v>6297</v>
      </c>
      <c r="P9" s="9">
        <v>3459</v>
      </c>
      <c r="Q9" s="10">
        <v>3592</v>
      </c>
      <c r="R9" s="9">
        <v>5513</v>
      </c>
      <c r="S9" s="11">
        <v>5834</v>
      </c>
      <c r="T9" s="9">
        <v>813</v>
      </c>
      <c r="U9" s="10">
        <v>876</v>
      </c>
      <c r="V9" s="9">
        <v>42353</v>
      </c>
      <c r="W9" s="10">
        <v>45241</v>
      </c>
      <c r="Y9" s="41">
        <v>2000</v>
      </c>
      <c r="Z9" s="48">
        <f aca="true" t="shared" si="0" ref="Z9:Z23">B9+C9</f>
        <v>11131</v>
      </c>
      <c r="AA9" s="49">
        <f aca="true" t="shared" si="1" ref="AA9:AA23">D9+E9</f>
        <v>11338</v>
      </c>
      <c r="AB9" s="49">
        <f aca="true" t="shared" si="2" ref="AB9:AB23">F9+G9</f>
        <v>10161</v>
      </c>
      <c r="AC9" s="49">
        <f aca="true" t="shared" si="3" ref="AC9:AC23">H9+I9</f>
        <v>10196</v>
      </c>
      <c r="AD9" s="49">
        <f aca="true" t="shared" si="4" ref="AD9:AD23">J9+K9</f>
        <v>9344</v>
      </c>
      <c r="AE9" s="49">
        <f aca="true" t="shared" si="5" ref="AE9:AE23">L9+M9</f>
        <v>3087</v>
      </c>
      <c r="AF9" s="49">
        <f aca="true" t="shared" si="6" ref="AF9:AF23">N9+O9</f>
        <v>12250</v>
      </c>
      <c r="AG9" s="49">
        <f aca="true" t="shared" si="7" ref="AG9:AG23">P9+Q9</f>
        <v>7051</v>
      </c>
      <c r="AH9" s="49">
        <f aca="true" t="shared" si="8" ref="AH9:AH23">R9+S9</f>
        <v>11347</v>
      </c>
      <c r="AI9" s="49">
        <f aca="true" t="shared" si="9" ref="AI9:AI23">T9+U9</f>
        <v>1689</v>
      </c>
      <c r="AJ9" s="50">
        <f aca="true" t="shared" si="10" ref="AJ9:AJ23">V9+W9</f>
        <v>87594</v>
      </c>
    </row>
    <row r="10" spans="1:36" ht="12.75">
      <c r="A10" s="24">
        <v>2001</v>
      </c>
      <c r="B10" s="8">
        <v>5353</v>
      </c>
      <c r="C10" s="8">
        <v>5759</v>
      </c>
      <c r="D10" s="9">
        <v>5316</v>
      </c>
      <c r="E10" s="10">
        <v>6007</v>
      </c>
      <c r="F10" s="9">
        <v>4735</v>
      </c>
      <c r="G10" s="11">
        <v>5399</v>
      </c>
      <c r="H10" s="9">
        <v>5213</v>
      </c>
      <c r="I10" s="10">
        <v>5300</v>
      </c>
      <c r="J10" s="9">
        <v>4671</v>
      </c>
      <c r="K10" s="11">
        <v>4716</v>
      </c>
      <c r="L10" s="9">
        <v>1542</v>
      </c>
      <c r="M10" s="10">
        <v>1595</v>
      </c>
      <c r="N10" s="9">
        <v>5969</v>
      </c>
      <c r="O10" s="11">
        <v>6374</v>
      </c>
      <c r="P10" s="9">
        <v>3544</v>
      </c>
      <c r="Q10" s="10">
        <v>3668</v>
      </c>
      <c r="R10" s="9">
        <v>5495</v>
      </c>
      <c r="S10" s="11">
        <v>5849</v>
      </c>
      <c r="T10" s="9">
        <v>776</v>
      </c>
      <c r="U10" s="10">
        <v>844</v>
      </c>
      <c r="V10" s="9">
        <v>42614</v>
      </c>
      <c r="W10" s="10">
        <v>45511</v>
      </c>
      <c r="Y10" s="41">
        <v>2001</v>
      </c>
      <c r="Z10" s="48">
        <f t="shared" si="0"/>
        <v>11112</v>
      </c>
      <c r="AA10" s="49">
        <f t="shared" si="1"/>
        <v>11323</v>
      </c>
      <c r="AB10" s="49">
        <f t="shared" si="2"/>
        <v>10134</v>
      </c>
      <c r="AC10" s="49">
        <f t="shared" si="3"/>
        <v>10513</v>
      </c>
      <c r="AD10" s="49">
        <f t="shared" si="4"/>
        <v>9387</v>
      </c>
      <c r="AE10" s="49">
        <f t="shared" si="5"/>
        <v>3137</v>
      </c>
      <c r="AF10" s="49">
        <f t="shared" si="6"/>
        <v>12343</v>
      </c>
      <c r="AG10" s="49">
        <f t="shared" si="7"/>
        <v>7212</v>
      </c>
      <c r="AH10" s="49">
        <f t="shared" si="8"/>
        <v>11344</v>
      </c>
      <c r="AI10" s="49">
        <f t="shared" si="9"/>
        <v>1620</v>
      </c>
      <c r="AJ10" s="50">
        <f t="shared" si="10"/>
        <v>88125</v>
      </c>
    </row>
    <row r="11" spans="1:36" ht="12.75">
      <c r="A11" s="24">
        <v>2002</v>
      </c>
      <c r="B11" s="8">
        <v>5334</v>
      </c>
      <c r="C11" s="8">
        <v>5759</v>
      </c>
      <c r="D11" s="9">
        <v>5287</v>
      </c>
      <c r="E11" s="10">
        <v>6000</v>
      </c>
      <c r="F11" s="9">
        <v>4707</v>
      </c>
      <c r="G11" s="11">
        <v>5370</v>
      </c>
      <c r="H11" s="9">
        <v>5335</v>
      </c>
      <c r="I11" s="10">
        <v>5334</v>
      </c>
      <c r="J11" s="9">
        <v>4653</v>
      </c>
      <c r="K11" s="11">
        <v>4682</v>
      </c>
      <c r="L11" s="9">
        <v>1636</v>
      </c>
      <c r="M11" s="10">
        <v>1704</v>
      </c>
      <c r="N11" s="9">
        <v>5971</v>
      </c>
      <c r="O11" s="11">
        <v>6371</v>
      </c>
      <c r="P11" s="9">
        <v>3583</v>
      </c>
      <c r="Q11" s="10">
        <v>3653</v>
      </c>
      <c r="R11" s="9">
        <v>5612</v>
      </c>
      <c r="S11" s="11">
        <v>5948</v>
      </c>
      <c r="T11" s="9">
        <v>788</v>
      </c>
      <c r="U11" s="10">
        <v>869</v>
      </c>
      <c r="V11" s="9">
        <v>42905</v>
      </c>
      <c r="W11" s="10">
        <v>45690</v>
      </c>
      <c r="Y11" s="41">
        <v>2002</v>
      </c>
      <c r="Z11" s="48">
        <f t="shared" si="0"/>
        <v>11093</v>
      </c>
      <c r="AA11" s="49">
        <f t="shared" si="1"/>
        <v>11287</v>
      </c>
      <c r="AB11" s="49">
        <f t="shared" si="2"/>
        <v>10077</v>
      </c>
      <c r="AC11" s="49">
        <f t="shared" si="3"/>
        <v>10669</v>
      </c>
      <c r="AD11" s="49">
        <f t="shared" si="4"/>
        <v>9335</v>
      </c>
      <c r="AE11" s="49">
        <f t="shared" si="5"/>
        <v>3340</v>
      </c>
      <c r="AF11" s="49">
        <f t="shared" si="6"/>
        <v>12342</v>
      </c>
      <c r="AG11" s="49">
        <f t="shared" si="7"/>
        <v>7236</v>
      </c>
      <c r="AH11" s="49">
        <f t="shared" si="8"/>
        <v>11560</v>
      </c>
      <c r="AI11" s="49">
        <f t="shared" si="9"/>
        <v>1657</v>
      </c>
      <c r="AJ11" s="50">
        <f t="shared" si="10"/>
        <v>88595</v>
      </c>
    </row>
    <row r="12" spans="1:36" ht="12.75">
      <c r="A12" s="24">
        <v>2003</v>
      </c>
      <c r="B12" s="8">
        <v>5309</v>
      </c>
      <c r="C12" s="8">
        <v>5719</v>
      </c>
      <c r="D12" s="9">
        <v>5291</v>
      </c>
      <c r="E12" s="10">
        <v>5999</v>
      </c>
      <c r="F12" s="9">
        <v>4645</v>
      </c>
      <c r="G12" s="11">
        <v>5302</v>
      </c>
      <c r="H12" s="9">
        <v>5185</v>
      </c>
      <c r="I12" s="10">
        <v>5313</v>
      </c>
      <c r="J12" s="9">
        <v>4743</v>
      </c>
      <c r="K12" s="11">
        <v>4727</v>
      </c>
      <c r="L12" s="9">
        <v>1646</v>
      </c>
      <c r="M12" s="10">
        <v>1679</v>
      </c>
      <c r="N12" s="9">
        <v>5948</v>
      </c>
      <c r="O12" s="11">
        <v>6375</v>
      </c>
      <c r="P12" s="9">
        <v>3562</v>
      </c>
      <c r="Q12" s="10">
        <v>3649</v>
      </c>
      <c r="R12" s="9">
        <v>5698</v>
      </c>
      <c r="S12" s="11">
        <v>5971</v>
      </c>
      <c r="T12" s="9">
        <v>821</v>
      </c>
      <c r="U12" s="10">
        <v>879</v>
      </c>
      <c r="V12" s="9">
        <v>42848</v>
      </c>
      <c r="W12" s="10">
        <v>45613</v>
      </c>
      <c r="Y12" s="41">
        <v>2003</v>
      </c>
      <c r="Z12" s="48">
        <f t="shared" si="0"/>
        <v>11028</v>
      </c>
      <c r="AA12" s="49">
        <f t="shared" si="1"/>
        <v>11290</v>
      </c>
      <c r="AB12" s="49">
        <f t="shared" si="2"/>
        <v>9947</v>
      </c>
      <c r="AC12" s="49">
        <f t="shared" si="3"/>
        <v>10498</v>
      </c>
      <c r="AD12" s="49">
        <f t="shared" si="4"/>
        <v>9470</v>
      </c>
      <c r="AE12" s="49">
        <f t="shared" si="5"/>
        <v>3325</v>
      </c>
      <c r="AF12" s="49">
        <f t="shared" si="6"/>
        <v>12323</v>
      </c>
      <c r="AG12" s="49">
        <f t="shared" si="7"/>
        <v>7211</v>
      </c>
      <c r="AH12" s="49">
        <f t="shared" si="8"/>
        <v>11669</v>
      </c>
      <c r="AI12" s="49">
        <f t="shared" si="9"/>
        <v>1700</v>
      </c>
      <c r="AJ12" s="50">
        <f t="shared" si="10"/>
        <v>88461</v>
      </c>
    </row>
    <row r="13" spans="1:36" ht="12.75">
      <c r="A13" s="24">
        <v>2004</v>
      </c>
      <c r="B13" s="110" t="s">
        <v>41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Y13" s="41">
        <v>2004</v>
      </c>
      <c r="Z13" s="48"/>
      <c r="AA13" s="49"/>
      <c r="AB13" s="49"/>
      <c r="AC13" s="49"/>
      <c r="AD13" s="49"/>
      <c r="AE13" s="49"/>
      <c r="AF13" s="49"/>
      <c r="AG13" s="49"/>
      <c r="AH13" s="49"/>
      <c r="AI13" s="49"/>
      <c r="AJ13" s="50"/>
    </row>
    <row r="14" spans="1:36" ht="12.75">
      <c r="A14" s="24">
        <v>2005</v>
      </c>
      <c r="B14" s="8">
        <v>5275</v>
      </c>
      <c r="C14" s="8">
        <v>5750</v>
      </c>
      <c r="D14" s="9">
        <v>5324</v>
      </c>
      <c r="E14" s="10">
        <v>6078</v>
      </c>
      <c r="F14" s="9">
        <v>4668</v>
      </c>
      <c r="G14" s="11">
        <v>5360</v>
      </c>
      <c r="H14" s="9">
        <v>4991</v>
      </c>
      <c r="I14" s="10">
        <v>5157</v>
      </c>
      <c r="J14" s="9">
        <v>4679</v>
      </c>
      <c r="K14" s="11">
        <v>4644</v>
      </c>
      <c r="L14" s="9">
        <v>1661</v>
      </c>
      <c r="M14" s="10">
        <v>1672</v>
      </c>
      <c r="N14" s="9">
        <v>5965</v>
      </c>
      <c r="O14" s="11">
        <v>6353</v>
      </c>
      <c r="P14" s="9">
        <v>3632</v>
      </c>
      <c r="Q14" s="10">
        <v>3720</v>
      </c>
      <c r="R14" s="9">
        <v>5866</v>
      </c>
      <c r="S14" s="11">
        <v>6014</v>
      </c>
      <c r="T14" s="9">
        <v>824</v>
      </c>
      <c r="U14" s="10">
        <v>913</v>
      </c>
      <c r="V14" s="9">
        <v>42885</v>
      </c>
      <c r="W14" s="10">
        <v>45661</v>
      </c>
      <c r="Y14" s="41">
        <v>2005</v>
      </c>
      <c r="Z14" s="48">
        <f t="shared" si="0"/>
        <v>11025</v>
      </c>
      <c r="AA14" s="49">
        <f t="shared" si="1"/>
        <v>11402</v>
      </c>
      <c r="AB14" s="49">
        <f t="shared" si="2"/>
        <v>10028</v>
      </c>
      <c r="AC14" s="49">
        <f t="shared" si="3"/>
        <v>10148</v>
      </c>
      <c r="AD14" s="49">
        <f t="shared" si="4"/>
        <v>9323</v>
      </c>
      <c r="AE14" s="49">
        <f t="shared" si="5"/>
        <v>3333</v>
      </c>
      <c r="AF14" s="49">
        <f t="shared" si="6"/>
        <v>12318</v>
      </c>
      <c r="AG14" s="49">
        <f t="shared" si="7"/>
        <v>7352</v>
      </c>
      <c r="AH14" s="49">
        <f t="shared" si="8"/>
        <v>11880</v>
      </c>
      <c r="AI14" s="49">
        <f t="shared" si="9"/>
        <v>1737</v>
      </c>
      <c r="AJ14" s="50">
        <f t="shared" si="10"/>
        <v>88546</v>
      </c>
    </row>
    <row r="15" spans="1:36" ht="12.75">
      <c r="A15" s="24">
        <v>2006</v>
      </c>
      <c r="B15" s="8">
        <v>5267</v>
      </c>
      <c r="C15" s="8">
        <v>5757</v>
      </c>
      <c r="D15" s="9">
        <v>5259</v>
      </c>
      <c r="E15" s="10">
        <v>6053</v>
      </c>
      <c r="F15" s="9">
        <v>4707</v>
      </c>
      <c r="G15" s="11">
        <v>5389</v>
      </c>
      <c r="H15" s="9">
        <v>5012</v>
      </c>
      <c r="I15" s="10">
        <v>5136</v>
      </c>
      <c r="J15" s="9">
        <v>4606</v>
      </c>
      <c r="K15" s="11">
        <v>4570</v>
      </c>
      <c r="L15" s="9">
        <v>1645</v>
      </c>
      <c r="M15" s="10">
        <v>1680</v>
      </c>
      <c r="N15" s="9">
        <v>5983</v>
      </c>
      <c r="O15" s="11">
        <v>6407</v>
      </c>
      <c r="P15" s="9">
        <v>3651</v>
      </c>
      <c r="Q15" s="10">
        <v>3736</v>
      </c>
      <c r="R15" s="9">
        <v>5829</v>
      </c>
      <c r="S15" s="11">
        <v>6011</v>
      </c>
      <c r="T15" s="9">
        <v>814</v>
      </c>
      <c r="U15" s="10">
        <v>890</v>
      </c>
      <c r="V15" s="9">
        <v>42773</v>
      </c>
      <c r="W15" s="10">
        <v>45629</v>
      </c>
      <c r="Y15" s="41">
        <v>2006</v>
      </c>
      <c r="Z15" s="48">
        <f t="shared" si="0"/>
        <v>11024</v>
      </c>
      <c r="AA15" s="49">
        <f t="shared" si="1"/>
        <v>11312</v>
      </c>
      <c r="AB15" s="49">
        <f t="shared" si="2"/>
        <v>10096</v>
      </c>
      <c r="AC15" s="49">
        <f t="shared" si="3"/>
        <v>10148</v>
      </c>
      <c r="AD15" s="49">
        <f t="shared" si="4"/>
        <v>9176</v>
      </c>
      <c r="AE15" s="49">
        <f t="shared" si="5"/>
        <v>3325</v>
      </c>
      <c r="AF15" s="49">
        <f t="shared" si="6"/>
        <v>12390</v>
      </c>
      <c r="AG15" s="49">
        <f t="shared" si="7"/>
        <v>7387</v>
      </c>
      <c r="AH15" s="49">
        <f t="shared" si="8"/>
        <v>11840</v>
      </c>
      <c r="AI15" s="49">
        <f t="shared" si="9"/>
        <v>1704</v>
      </c>
      <c r="AJ15" s="50">
        <f t="shared" si="10"/>
        <v>88402</v>
      </c>
    </row>
    <row r="16" spans="1:36" ht="12.75">
      <c r="A16" s="24">
        <v>2007</v>
      </c>
      <c r="B16" s="8">
        <v>5209</v>
      </c>
      <c r="C16" s="8">
        <v>5723</v>
      </c>
      <c r="D16" s="9">
        <v>5239</v>
      </c>
      <c r="E16" s="10">
        <v>6006</v>
      </c>
      <c r="F16" s="9">
        <v>4721</v>
      </c>
      <c r="G16" s="11">
        <v>5409</v>
      </c>
      <c r="H16" s="9">
        <v>4973</v>
      </c>
      <c r="I16" s="10">
        <v>5092</v>
      </c>
      <c r="J16" s="9">
        <v>4551</v>
      </c>
      <c r="K16" s="11">
        <v>4572</v>
      </c>
      <c r="L16" s="9">
        <v>1660</v>
      </c>
      <c r="M16" s="10">
        <v>1675</v>
      </c>
      <c r="N16" s="9">
        <v>5941</v>
      </c>
      <c r="O16" s="11">
        <v>6364</v>
      </c>
      <c r="P16" s="9">
        <v>3675</v>
      </c>
      <c r="Q16" s="10">
        <v>3807</v>
      </c>
      <c r="R16" s="9">
        <v>5818</v>
      </c>
      <c r="S16" s="11">
        <v>5969</v>
      </c>
      <c r="T16" s="9">
        <v>824</v>
      </c>
      <c r="U16" s="10">
        <v>870</v>
      </c>
      <c r="V16" s="9">
        <v>42611</v>
      </c>
      <c r="W16" s="10">
        <v>45487</v>
      </c>
      <c r="Y16" s="41">
        <v>2007</v>
      </c>
      <c r="Z16" s="48">
        <f t="shared" si="0"/>
        <v>10932</v>
      </c>
      <c r="AA16" s="49">
        <f t="shared" si="1"/>
        <v>11245</v>
      </c>
      <c r="AB16" s="49">
        <f t="shared" si="2"/>
        <v>10130</v>
      </c>
      <c r="AC16" s="49">
        <f t="shared" si="3"/>
        <v>10065</v>
      </c>
      <c r="AD16" s="49">
        <f t="shared" si="4"/>
        <v>9123</v>
      </c>
      <c r="AE16" s="49">
        <f t="shared" si="5"/>
        <v>3335</v>
      </c>
      <c r="AF16" s="49">
        <f t="shared" si="6"/>
        <v>12305</v>
      </c>
      <c r="AG16" s="49">
        <f t="shared" si="7"/>
        <v>7482</v>
      </c>
      <c r="AH16" s="49">
        <f t="shared" si="8"/>
        <v>11787</v>
      </c>
      <c r="AI16" s="49">
        <f t="shared" si="9"/>
        <v>1694</v>
      </c>
      <c r="AJ16" s="50">
        <f t="shared" si="10"/>
        <v>88098</v>
      </c>
    </row>
    <row r="17" spans="1:36" ht="12.75">
      <c r="A17" s="24">
        <v>2008</v>
      </c>
      <c r="B17" s="8">
        <v>5197</v>
      </c>
      <c r="C17" s="8">
        <v>5754</v>
      </c>
      <c r="D17" s="9">
        <v>5174</v>
      </c>
      <c r="E17" s="10">
        <v>5943</v>
      </c>
      <c r="F17" s="9">
        <v>4710</v>
      </c>
      <c r="G17" s="11">
        <v>5423</v>
      </c>
      <c r="H17" s="9">
        <v>5050</v>
      </c>
      <c r="I17" s="10">
        <v>5046</v>
      </c>
      <c r="J17" s="9">
        <v>4510</v>
      </c>
      <c r="K17" s="11">
        <v>4469</v>
      </c>
      <c r="L17" s="9">
        <v>1662</v>
      </c>
      <c r="M17" s="10">
        <v>1682</v>
      </c>
      <c r="N17" s="9">
        <v>5950</v>
      </c>
      <c r="O17" s="11">
        <v>6358</v>
      </c>
      <c r="P17" s="9">
        <v>3712</v>
      </c>
      <c r="Q17" s="10">
        <v>3830</v>
      </c>
      <c r="R17" s="9">
        <v>5805</v>
      </c>
      <c r="S17" s="11">
        <v>5978</v>
      </c>
      <c r="T17" s="9">
        <v>780</v>
      </c>
      <c r="U17" s="10">
        <v>727</v>
      </c>
      <c r="V17" s="9">
        <v>42550</v>
      </c>
      <c r="W17" s="10">
        <v>45210</v>
      </c>
      <c r="Y17" s="41">
        <v>2008</v>
      </c>
      <c r="Z17" s="48">
        <f t="shared" si="0"/>
        <v>10951</v>
      </c>
      <c r="AA17" s="49">
        <f t="shared" si="1"/>
        <v>11117</v>
      </c>
      <c r="AB17" s="49">
        <f t="shared" si="2"/>
        <v>10133</v>
      </c>
      <c r="AC17" s="49">
        <f t="shared" si="3"/>
        <v>10096</v>
      </c>
      <c r="AD17" s="49">
        <f t="shared" si="4"/>
        <v>8979</v>
      </c>
      <c r="AE17" s="49">
        <f t="shared" si="5"/>
        <v>3344</v>
      </c>
      <c r="AF17" s="49">
        <f t="shared" si="6"/>
        <v>12308</v>
      </c>
      <c r="AG17" s="49">
        <f t="shared" si="7"/>
        <v>7542</v>
      </c>
      <c r="AH17" s="49">
        <f t="shared" si="8"/>
        <v>11783</v>
      </c>
      <c r="AI17" s="49">
        <f t="shared" si="9"/>
        <v>1507</v>
      </c>
      <c r="AJ17" s="50">
        <f t="shared" si="10"/>
        <v>87760</v>
      </c>
    </row>
    <row r="18" spans="1:36" ht="12.75">
      <c r="A18" s="24">
        <v>2009</v>
      </c>
      <c r="B18" s="8">
        <v>5204</v>
      </c>
      <c r="C18" s="8">
        <v>5647</v>
      </c>
      <c r="D18" s="9">
        <v>5156</v>
      </c>
      <c r="E18" s="10">
        <v>5872</v>
      </c>
      <c r="F18" s="9">
        <v>4826</v>
      </c>
      <c r="G18" s="11">
        <v>5514</v>
      </c>
      <c r="H18" s="9">
        <v>5103</v>
      </c>
      <c r="I18" s="10">
        <v>5121</v>
      </c>
      <c r="J18" s="9">
        <v>4453</v>
      </c>
      <c r="K18" s="11">
        <v>4426</v>
      </c>
      <c r="L18" s="9">
        <v>1716</v>
      </c>
      <c r="M18" s="10">
        <v>1762</v>
      </c>
      <c r="N18" s="9">
        <v>6000</v>
      </c>
      <c r="O18" s="11">
        <v>6395</v>
      </c>
      <c r="P18" s="9">
        <v>3698</v>
      </c>
      <c r="Q18" s="10">
        <v>3820</v>
      </c>
      <c r="R18" s="9">
        <v>5787</v>
      </c>
      <c r="S18" s="11">
        <v>6009</v>
      </c>
      <c r="T18" s="9">
        <v>779</v>
      </c>
      <c r="U18" s="10">
        <v>735</v>
      </c>
      <c r="V18" s="9">
        <v>42722</v>
      </c>
      <c r="W18" s="10">
        <v>45301</v>
      </c>
      <c r="Y18" s="41">
        <v>2009</v>
      </c>
      <c r="Z18" s="48">
        <f t="shared" si="0"/>
        <v>10851</v>
      </c>
      <c r="AA18" s="49">
        <f t="shared" si="1"/>
        <v>11028</v>
      </c>
      <c r="AB18" s="49">
        <f t="shared" si="2"/>
        <v>10340</v>
      </c>
      <c r="AC18" s="49">
        <f t="shared" si="3"/>
        <v>10224</v>
      </c>
      <c r="AD18" s="49">
        <f t="shared" si="4"/>
        <v>8879</v>
      </c>
      <c r="AE18" s="49">
        <f t="shared" si="5"/>
        <v>3478</v>
      </c>
      <c r="AF18" s="49">
        <f t="shared" si="6"/>
        <v>12395</v>
      </c>
      <c r="AG18" s="49">
        <f t="shared" si="7"/>
        <v>7518</v>
      </c>
      <c r="AH18" s="49">
        <f t="shared" si="8"/>
        <v>11796</v>
      </c>
      <c r="AI18" s="49">
        <f t="shared" si="9"/>
        <v>1514</v>
      </c>
      <c r="AJ18" s="50">
        <f t="shared" si="10"/>
        <v>88023</v>
      </c>
    </row>
    <row r="19" spans="1:36" ht="12.75">
      <c r="A19" s="24">
        <v>2010</v>
      </c>
      <c r="B19" s="8">
        <v>5217</v>
      </c>
      <c r="C19" s="8">
        <v>5734</v>
      </c>
      <c r="D19" s="9">
        <v>5176</v>
      </c>
      <c r="E19" s="10">
        <v>5839</v>
      </c>
      <c r="F19" s="9">
        <v>4890</v>
      </c>
      <c r="G19" s="11">
        <v>5543</v>
      </c>
      <c r="H19" s="9">
        <v>5111</v>
      </c>
      <c r="I19" s="10">
        <v>5141</v>
      </c>
      <c r="J19" s="9">
        <v>4503</v>
      </c>
      <c r="K19" s="11">
        <v>4409</v>
      </c>
      <c r="L19" s="9">
        <v>1742</v>
      </c>
      <c r="M19" s="10">
        <v>1789</v>
      </c>
      <c r="N19" s="9">
        <v>5919</v>
      </c>
      <c r="O19" s="11">
        <v>6338</v>
      </c>
      <c r="P19" s="9">
        <v>3686</v>
      </c>
      <c r="Q19" s="10">
        <v>3807</v>
      </c>
      <c r="R19" s="9">
        <v>5776</v>
      </c>
      <c r="S19" s="11">
        <v>6099</v>
      </c>
      <c r="T19" s="9">
        <v>837</v>
      </c>
      <c r="U19" s="10">
        <v>779</v>
      </c>
      <c r="V19" s="9">
        <v>42857</v>
      </c>
      <c r="W19" s="10">
        <v>45478</v>
      </c>
      <c r="Y19" s="41">
        <v>2010</v>
      </c>
      <c r="Z19" s="48">
        <f t="shared" si="0"/>
        <v>10951</v>
      </c>
      <c r="AA19" s="49">
        <f t="shared" si="1"/>
        <v>11015</v>
      </c>
      <c r="AB19" s="49">
        <f t="shared" si="2"/>
        <v>10433</v>
      </c>
      <c r="AC19" s="49">
        <f t="shared" si="3"/>
        <v>10252</v>
      </c>
      <c r="AD19" s="49">
        <f t="shared" si="4"/>
        <v>8912</v>
      </c>
      <c r="AE19" s="49">
        <f t="shared" si="5"/>
        <v>3531</v>
      </c>
      <c r="AF19" s="49">
        <f t="shared" si="6"/>
        <v>12257</v>
      </c>
      <c r="AG19" s="49">
        <f t="shared" si="7"/>
        <v>7493</v>
      </c>
      <c r="AH19" s="49">
        <f t="shared" si="8"/>
        <v>11875</v>
      </c>
      <c r="AI19" s="49">
        <f t="shared" si="9"/>
        <v>1616</v>
      </c>
      <c r="AJ19" s="50">
        <f t="shared" si="10"/>
        <v>88335</v>
      </c>
    </row>
    <row r="20" spans="1:36" ht="12.75">
      <c r="A20" s="24">
        <v>2011</v>
      </c>
      <c r="B20" s="8">
        <v>5261</v>
      </c>
      <c r="C20" s="8">
        <v>5747</v>
      </c>
      <c r="D20" s="9">
        <v>5187</v>
      </c>
      <c r="E20" s="10">
        <v>5843</v>
      </c>
      <c r="F20" s="9">
        <v>4913</v>
      </c>
      <c r="G20" s="11">
        <v>5582</v>
      </c>
      <c r="H20" s="9">
        <v>5273</v>
      </c>
      <c r="I20" s="10">
        <v>5335</v>
      </c>
      <c r="J20" s="9">
        <v>4545</v>
      </c>
      <c r="K20" s="11">
        <v>4434</v>
      </c>
      <c r="L20" s="9">
        <v>1800</v>
      </c>
      <c r="M20" s="10">
        <v>1813</v>
      </c>
      <c r="N20" s="9">
        <v>594</v>
      </c>
      <c r="O20" s="11">
        <v>6355</v>
      </c>
      <c r="P20" s="9">
        <v>3692</v>
      </c>
      <c r="Q20" s="10">
        <v>3788</v>
      </c>
      <c r="R20" s="9">
        <v>5831</v>
      </c>
      <c r="S20" s="11">
        <v>6152</v>
      </c>
      <c r="T20" s="9">
        <v>977</v>
      </c>
      <c r="U20" s="10">
        <v>922</v>
      </c>
      <c r="V20" s="9">
        <v>43413</v>
      </c>
      <c r="W20" s="10">
        <v>45971</v>
      </c>
      <c r="Y20" s="41">
        <v>2011</v>
      </c>
      <c r="Z20" s="48">
        <f t="shared" si="0"/>
        <v>11008</v>
      </c>
      <c r="AA20" s="49">
        <f t="shared" si="1"/>
        <v>11030</v>
      </c>
      <c r="AB20" s="49">
        <f t="shared" si="2"/>
        <v>10495</v>
      </c>
      <c r="AC20" s="49">
        <f t="shared" si="3"/>
        <v>10608</v>
      </c>
      <c r="AD20" s="49">
        <f t="shared" si="4"/>
        <v>8979</v>
      </c>
      <c r="AE20" s="49">
        <f t="shared" si="5"/>
        <v>3613</v>
      </c>
      <c r="AF20" s="49">
        <f t="shared" si="6"/>
        <v>6949</v>
      </c>
      <c r="AG20" s="49">
        <f t="shared" si="7"/>
        <v>7480</v>
      </c>
      <c r="AH20" s="49">
        <f t="shared" si="8"/>
        <v>11983</v>
      </c>
      <c r="AI20" s="49">
        <f t="shared" si="9"/>
        <v>1899</v>
      </c>
      <c r="AJ20" s="50">
        <f t="shared" si="10"/>
        <v>89384</v>
      </c>
    </row>
    <row r="21" spans="1:36" ht="12.75">
      <c r="A21" s="24">
        <v>2012</v>
      </c>
      <c r="B21" s="8">
        <v>5237</v>
      </c>
      <c r="C21" s="8">
        <v>5860</v>
      </c>
      <c r="D21" s="9">
        <v>5230</v>
      </c>
      <c r="E21" s="10">
        <v>5919</v>
      </c>
      <c r="F21" s="9">
        <v>4971</v>
      </c>
      <c r="G21" s="11">
        <v>5647</v>
      </c>
      <c r="H21" s="9">
        <v>5385</v>
      </c>
      <c r="I21" s="10">
        <v>5410</v>
      </c>
      <c r="J21" s="9">
        <v>4703</v>
      </c>
      <c r="K21" s="11">
        <v>4502</v>
      </c>
      <c r="L21" s="9">
        <v>1821</v>
      </c>
      <c r="M21" s="10">
        <v>1850</v>
      </c>
      <c r="N21" s="9">
        <v>5940</v>
      </c>
      <c r="O21" s="11">
        <v>6333</v>
      </c>
      <c r="P21" s="9">
        <v>3736</v>
      </c>
      <c r="Q21" s="10">
        <v>3828</v>
      </c>
      <c r="R21" s="9">
        <v>5951</v>
      </c>
      <c r="S21" s="11">
        <v>6214</v>
      </c>
      <c r="T21" s="9">
        <v>1135</v>
      </c>
      <c r="U21" s="10">
        <v>1081</v>
      </c>
      <c r="V21" s="9">
        <v>44109</v>
      </c>
      <c r="W21" s="10">
        <v>46644</v>
      </c>
      <c r="Y21" s="41">
        <v>2012</v>
      </c>
      <c r="Z21" s="48">
        <f t="shared" si="0"/>
        <v>11097</v>
      </c>
      <c r="AA21" s="49">
        <f t="shared" si="1"/>
        <v>11149</v>
      </c>
      <c r="AB21" s="49">
        <f t="shared" si="2"/>
        <v>10618</v>
      </c>
      <c r="AC21" s="49">
        <f t="shared" si="3"/>
        <v>10795</v>
      </c>
      <c r="AD21" s="49">
        <f t="shared" si="4"/>
        <v>9205</v>
      </c>
      <c r="AE21" s="49">
        <f t="shared" si="5"/>
        <v>3671</v>
      </c>
      <c r="AF21" s="49">
        <f t="shared" si="6"/>
        <v>12273</v>
      </c>
      <c r="AG21" s="49">
        <f t="shared" si="7"/>
        <v>7564</v>
      </c>
      <c r="AH21" s="49">
        <f t="shared" si="8"/>
        <v>12165</v>
      </c>
      <c r="AI21" s="49">
        <f t="shared" si="9"/>
        <v>2216</v>
      </c>
      <c r="AJ21" s="50">
        <f t="shared" si="10"/>
        <v>90753</v>
      </c>
    </row>
    <row r="22" spans="1:36" ht="12.75">
      <c r="A22" s="24">
        <v>2013</v>
      </c>
      <c r="B22" s="8">
        <v>5308</v>
      </c>
      <c r="C22" s="8">
        <v>5861</v>
      </c>
      <c r="D22" s="9">
        <v>5291</v>
      </c>
      <c r="E22" s="10">
        <v>5931</v>
      </c>
      <c r="F22" s="9">
        <v>4963</v>
      </c>
      <c r="G22" s="11">
        <v>5615</v>
      </c>
      <c r="H22" s="9">
        <v>5548</v>
      </c>
      <c r="I22" s="10">
        <v>5496</v>
      </c>
      <c r="J22" s="9">
        <v>4767</v>
      </c>
      <c r="K22" s="11">
        <v>4554</v>
      </c>
      <c r="L22" s="9">
        <v>1869</v>
      </c>
      <c r="M22" s="10">
        <v>1877</v>
      </c>
      <c r="N22" s="9">
        <v>6011</v>
      </c>
      <c r="O22" s="11">
        <v>6308</v>
      </c>
      <c r="P22" s="9">
        <v>3821</v>
      </c>
      <c r="Q22" s="10">
        <v>3881</v>
      </c>
      <c r="R22" s="9">
        <v>6101</v>
      </c>
      <c r="S22" s="11">
        <v>6254</v>
      </c>
      <c r="T22" s="9">
        <v>1177</v>
      </c>
      <c r="U22" s="10">
        <v>1165</v>
      </c>
      <c r="V22" s="9">
        <v>44856</v>
      </c>
      <c r="W22" s="10">
        <v>46942</v>
      </c>
      <c r="Y22" s="41">
        <v>2013</v>
      </c>
      <c r="Z22" s="48">
        <f t="shared" si="0"/>
        <v>11169</v>
      </c>
      <c r="AA22" s="49">
        <f t="shared" si="1"/>
        <v>11222</v>
      </c>
      <c r="AB22" s="49">
        <f t="shared" si="2"/>
        <v>10578</v>
      </c>
      <c r="AC22" s="49">
        <f t="shared" si="3"/>
        <v>11044</v>
      </c>
      <c r="AD22" s="49">
        <f t="shared" si="4"/>
        <v>9321</v>
      </c>
      <c r="AE22" s="49">
        <f t="shared" si="5"/>
        <v>3746</v>
      </c>
      <c r="AF22" s="49">
        <f t="shared" si="6"/>
        <v>12319</v>
      </c>
      <c r="AG22" s="49">
        <f t="shared" si="7"/>
        <v>7702</v>
      </c>
      <c r="AH22" s="49">
        <f t="shared" si="8"/>
        <v>12355</v>
      </c>
      <c r="AI22" s="49">
        <f t="shared" si="9"/>
        <v>2342</v>
      </c>
      <c r="AJ22" s="50">
        <f t="shared" si="10"/>
        <v>91798</v>
      </c>
    </row>
    <row r="23" spans="1:36" ht="12.75">
      <c r="A23" s="24">
        <v>2014</v>
      </c>
      <c r="B23" s="8">
        <v>5420</v>
      </c>
      <c r="C23" s="8">
        <v>5856</v>
      </c>
      <c r="D23" s="9">
        <v>5334</v>
      </c>
      <c r="E23" s="10">
        <v>5985</v>
      </c>
      <c r="F23" s="9">
        <v>5009</v>
      </c>
      <c r="G23" s="11">
        <v>5666</v>
      </c>
      <c r="H23" s="9">
        <v>5716</v>
      </c>
      <c r="I23" s="10">
        <v>5645</v>
      </c>
      <c r="J23" s="9">
        <v>4870</v>
      </c>
      <c r="K23" s="11">
        <v>4625</v>
      </c>
      <c r="L23" s="9">
        <v>1896</v>
      </c>
      <c r="M23" s="10">
        <v>1887</v>
      </c>
      <c r="N23" s="9">
        <v>6025</v>
      </c>
      <c r="O23" s="11">
        <v>6346</v>
      </c>
      <c r="P23" s="9">
        <v>3816</v>
      </c>
      <c r="Q23" s="10">
        <v>3902</v>
      </c>
      <c r="R23" s="9">
        <v>6170</v>
      </c>
      <c r="S23" s="11">
        <v>6308</v>
      </c>
      <c r="T23" s="9">
        <v>1232</v>
      </c>
      <c r="U23" s="10">
        <v>1194</v>
      </c>
      <c r="V23" s="9">
        <v>45488</v>
      </c>
      <c r="W23" s="10">
        <v>47414</v>
      </c>
      <c r="Y23" s="41">
        <v>2014</v>
      </c>
      <c r="Z23" s="48">
        <f t="shared" si="0"/>
        <v>11276</v>
      </c>
      <c r="AA23" s="49">
        <f t="shared" si="1"/>
        <v>11319</v>
      </c>
      <c r="AB23" s="49">
        <f t="shared" si="2"/>
        <v>10675</v>
      </c>
      <c r="AC23" s="49">
        <f t="shared" si="3"/>
        <v>11361</v>
      </c>
      <c r="AD23" s="49">
        <f t="shared" si="4"/>
        <v>9495</v>
      </c>
      <c r="AE23" s="49">
        <f t="shared" si="5"/>
        <v>3783</v>
      </c>
      <c r="AF23" s="49">
        <f t="shared" si="6"/>
        <v>12371</v>
      </c>
      <c r="AG23" s="49">
        <f t="shared" si="7"/>
        <v>7718</v>
      </c>
      <c r="AH23" s="49">
        <f t="shared" si="8"/>
        <v>12478</v>
      </c>
      <c r="AI23" s="49">
        <f t="shared" si="9"/>
        <v>2426</v>
      </c>
      <c r="AJ23" s="50">
        <f t="shared" si="10"/>
        <v>92902</v>
      </c>
    </row>
    <row r="27" spans="6:12" ht="12.75" customHeight="1">
      <c r="F27" s="37"/>
      <c r="G27" s="22"/>
      <c r="H27" s="22"/>
      <c r="I27" s="22"/>
      <c r="J27" s="22"/>
      <c r="K27" s="22"/>
      <c r="L27" s="19"/>
    </row>
    <row r="28" spans="6:12" ht="12.75">
      <c r="F28" s="38"/>
      <c r="G28" s="22"/>
      <c r="H28" s="22"/>
      <c r="I28" s="22"/>
      <c r="J28" s="22"/>
      <c r="K28" s="22"/>
      <c r="L28" s="19"/>
    </row>
    <row r="29" spans="6:12" ht="12.75" customHeight="1">
      <c r="F29" s="39"/>
      <c r="G29" s="22"/>
      <c r="H29" s="22"/>
      <c r="I29" s="39"/>
      <c r="J29" s="22"/>
      <c r="K29" s="39"/>
      <c r="L29" s="19"/>
    </row>
    <row r="30" spans="6:12" ht="12.75">
      <c r="F30" s="22"/>
      <c r="G30" s="22"/>
      <c r="H30" s="22"/>
      <c r="I30" s="36"/>
      <c r="J30" s="36"/>
      <c r="K30" s="22"/>
      <c r="L30" s="19"/>
    </row>
    <row r="31" spans="6:12" ht="12.75">
      <c r="F31" s="40"/>
      <c r="G31" s="40"/>
      <c r="H31" s="20"/>
      <c r="I31" s="21"/>
      <c r="J31" s="21"/>
      <c r="K31" s="21"/>
      <c r="L31" s="19"/>
    </row>
    <row r="32" spans="6:12" ht="12.75">
      <c r="F32" s="22"/>
      <c r="G32" s="22"/>
      <c r="H32" s="20"/>
      <c r="I32" s="21"/>
      <c r="J32" s="21"/>
      <c r="K32" s="21"/>
      <c r="L32" s="19"/>
    </row>
    <row r="33" spans="6:12" ht="12.75">
      <c r="F33" s="22"/>
      <c r="G33" s="22"/>
      <c r="H33" s="20"/>
      <c r="I33" s="21"/>
      <c r="J33" s="21"/>
      <c r="K33" s="21"/>
      <c r="L33" s="19"/>
    </row>
    <row r="34" spans="6:12" ht="12.75">
      <c r="F34" s="22"/>
      <c r="G34" s="22"/>
      <c r="H34" s="20"/>
      <c r="I34" s="21"/>
      <c r="J34" s="21"/>
      <c r="K34" s="21"/>
      <c r="L34" s="19"/>
    </row>
    <row r="35" spans="6:12" ht="12.75">
      <c r="F35" s="22"/>
      <c r="G35" s="22"/>
      <c r="H35" s="20"/>
      <c r="I35" s="21"/>
      <c r="J35" s="21"/>
      <c r="K35" s="21"/>
      <c r="L35" s="19"/>
    </row>
    <row r="36" spans="6:12" ht="12.75">
      <c r="F36" s="22"/>
      <c r="G36" s="22"/>
      <c r="H36" s="20"/>
      <c r="I36" s="21"/>
      <c r="J36" s="21"/>
      <c r="K36" s="21"/>
      <c r="L36" s="19"/>
    </row>
    <row r="37" spans="6:12" ht="12.75">
      <c r="F37" s="22"/>
      <c r="G37" s="22"/>
      <c r="H37" s="20"/>
      <c r="I37" s="21"/>
      <c r="J37" s="21"/>
      <c r="K37" s="21"/>
      <c r="L37" s="19"/>
    </row>
    <row r="38" spans="6:12" ht="12.75">
      <c r="F38" s="22"/>
      <c r="G38" s="22"/>
      <c r="H38" s="20"/>
      <c r="I38" s="21"/>
      <c r="J38" s="21"/>
      <c r="K38" s="21"/>
      <c r="L38" s="19"/>
    </row>
    <row r="39" spans="6:12" ht="12.75">
      <c r="F39" s="22"/>
      <c r="G39" s="22"/>
      <c r="H39" s="20"/>
      <c r="I39" s="21"/>
      <c r="J39" s="21"/>
      <c r="K39" s="21"/>
      <c r="L39" s="19"/>
    </row>
    <row r="40" spans="6:12" ht="12.75">
      <c r="F40" s="22"/>
      <c r="G40" s="22"/>
      <c r="H40" s="20"/>
      <c r="I40" s="21"/>
      <c r="J40" s="21"/>
      <c r="K40" s="21"/>
      <c r="L40" s="19"/>
    </row>
    <row r="41" spans="6:12" ht="12.75">
      <c r="F41" s="22"/>
      <c r="G41" s="40"/>
      <c r="H41" s="22"/>
      <c r="I41" s="21"/>
      <c r="J41" s="21"/>
      <c r="K41" s="21"/>
      <c r="L41" s="19"/>
    </row>
    <row r="42" spans="6:12" ht="12.75">
      <c r="F42" s="40"/>
      <c r="G42" s="40"/>
      <c r="H42" s="20"/>
      <c r="I42" s="21"/>
      <c r="J42" s="21"/>
      <c r="K42" s="21"/>
      <c r="L42" s="19"/>
    </row>
    <row r="43" spans="6:12" ht="12.75">
      <c r="F43" s="22"/>
      <c r="G43" s="22"/>
      <c r="H43" s="20"/>
      <c r="I43" s="21"/>
      <c r="J43" s="21"/>
      <c r="K43" s="21"/>
      <c r="L43" s="19"/>
    </row>
    <row r="44" spans="6:12" ht="12.75">
      <c r="F44" s="22"/>
      <c r="G44" s="22"/>
      <c r="H44" s="20"/>
      <c r="I44" s="21"/>
      <c r="J44" s="21"/>
      <c r="K44" s="21"/>
      <c r="L44" s="19"/>
    </row>
    <row r="45" spans="6:12" ht="12.75">
      <c r="F45" s="22"/>
      <c r="G45" s="22"/>
      <c r="H45" s="20"/>
      <c r="I45" s="21"/>
      <c r="J45" s="21"/>
      <c r="K45" s="21"/>
      <c r="L45" s="19"/>
    </row>
    <row r="46" spans="6:12" ht="12.75">
      <c r="F46" s="22"/>
      <c r="G46" s="22"/>
      <c r="H46" s="20"/>
      <c r="I46" s="21"/>
      <c r="J46" s="21"/>
      <c r="K46" s="21"/>
      <c r="L46" s="19"/>
    </row>
    <row r="47" spans="6:12" ht="12.75">
      <c r="F47" s="22"/>
      <c r="G47" s="22"/>
      <c r="H47" s="20"/>
      <c r="I47" s="21"/>
      <c r="J47" s="21"/>
      <c r="K47" s="21"/>
      <c r="L47" s="19"/>
    </row>
    <row r="48" spans="6:12" ht="12.75">
      <c r="F48" s="22"/>
      <c r="G48" s="22"/>
      <c r="H48" s="20"/>
      <c r="I48" s="21"/>
      <c r="J48" s="21"/>
      <c r="K48" s="21"/>
      <c r="L48" s="19"/>
    </row>
    <row r="49" spans="6:12" ht="12.75">
      <c r="F49" s="22"/>
      <c r="G49" s="22"/>
      <c r="H49" s="20"/>
      <c r="I49" s="21"/>
      <c r="J49" s="21"/>
      <c r="K49" s="21"/>
      <c r="L49" s="19"/>
    </row>
    <row r="50" spans="6:12" ht="12.75">
      <c r="F50" s="22"/>
      <c r="G50" s="22"/>
      <c r="H50" s="20"/>
      <c r="I50" s="21"/>
      <c r="J50" s="21"/>
      <c r="K50" s="21"/>
      <c r="L50" s="19"/>
    </row>
    <row r="51" spans="6:12" ht="12.75">
      <c r="F51" s="22"/>
      <c r="G51" s="22"/>
      <c r="H51" s="20"/>
      <c r="I51" s="21"/>
      <c r="J51" s="21"/>
      <c r="K51" s="21"/>
      <c r="L51" s="19"/>
    </row>
    <row r="52" spans="6:12" ht="12.75">
      <c r="F52" s="22"/>
      <c r="G52" s="40"/>
      <c r="H52" s="22"/>
      <c r="I52" s="21"/>
      <c r="J52" s="21"/>
      <c r="K52" s="21"/>
      <c r="L52" s="19"/>
    </row>
    <row r="53" spans="6:12" ht="12.75">
      <c r="F53" s="40"/>
      <c r="G53" s="40"/>
      <c r="H53" s="20"/>
      <c r="I53" s="21"/>
      <c r="J53" s="21"/>
      <c r="K53" s="21"/>
      <c r="L53" s="19"/>
    </row>
    <row r="54" spans="6:12" ht="12.75">
      <c r="F54" s="22"/>
      <c r="G54" s="22"/>
      <c r="H54" s="20"/>
      <c r="I54" s="21"/>
      <c r="J54" s="21"/>
      <c r="K54" s="21"/>
      <c r="L54" s="19"/>
    </row>
    <row r="55" spans="6:12" ht="12.75">
      <c r="F55" s="22"/>
      <c r="G55" s="22"/>
      <c r="H55" s="20"/>
      <c r="I55" s="21"/>
      <c r="J55" s="21"/>
      <c r="K55" s="21"/>
      <c r="L55" s="19"/>
    </row>
    <row r="56" spans="6:12" ht="12.75">
      <c r="F56" s="22"/>
      <c r="G56" s="22"/>
      <c r="H56" s="20"/>
      <c r="I56" s="21"/>
      <c r="J56" s="21"/>
      <c r="K56" s="21"/>
      <c r="L56" s="19"/>
    </row>
    <row r="57" spans="6:12" ht="12.75">
      <c r="F57" s="22"/>
      <c r="G57" s="22"/>
      <c r="H57" s="20"/>
      <c r="I57" s="21"/>
      <c r="J57" s="21"/>
      <c r="K57" s="21"/>
      <c r="L57" s="19"/>
    </row>
    <row r="58" spans="6:12" ht="12.75">
      <c r="F58" s="22"/>
      <c r="G58" s="22"/>
      <c r="H58" s="20"/>
      <c r="I58" s="21"/>
      <c r="J58" s="21"/>
      <c r="K58" s="21"/>
      <c r="L58" s="19"/>
    </row>
    <row r="59" spans="6:12" ht="12.75">
      <c r="F59" s="22"/>
      <c r="G59" s="22"/>
      <c r="H59" s="20"/>
      <c r="I59" s="21"/>
      <c r="J59" s="21"/>
      <c r="K59" s="21"/>
      <c r="L59" s="19"/>
    </row>
    <row r="60" spans="6:12" ht="12.75">
      <c r="F60" s="22"/>
      <c r="G60" s="22"/>
      <c r="H60" s="20"/>
      <c r="I60" s="21"/>
      <c r="J60" s="21"/>
      <c r="K60" s="21"/>
      <c r="L60" s="19"/>
    </row>
    <row r="61" spans="6:12" ht="12.75">
      <c r="F61" s="22"/>
      <c r="G61" s="22"/>
      <c r="H61" s="20"/>
      <c r="I61" s="21"/>
      <c r="J61" s="21"/>
      <c r="K61" s="21"/>
      <c r="L61" s="19"/>
    </row>
    <row r="62" spans="6:12" ht="12.75">
      <c r="F62" s="22"/>
      <c r="G62" s="22"/>
      <c r="H62" s="20"/>
      <c r="I62" s="21"/>
      <c r="J62" s="21"/>
      <c r="K62" s="21"/>
      <c r="L62" s="19"/>
    </row>
    <row r="63" spans="6:12" ht="12.75">
      <c r="F63" s="22"/>
      <c r="G63" s="40"/>
      <c r="H63" s="22"/>
      <c r="I63" s="21"/>
      <c r="J63" s="21"/>
      <c r="K63" s="21"/>
      <c r="L63" s="19"/>
    </row>
  </sheetData>
  <sheetProtection/>
  <mergeCells count="27">
    <mergeCell ref="Z4:AJ4"/>
    <mergeCell ref="B4:W4"/>
    <mergeCell ref="T6:U6"/>
    <mergeCell ref="V6:W6"/>
    <mergeCell ref="R6:S6"/>
    <mergeCell ref="P5:Q5"/>
    <mergeCell ref="R5:S5"/>
    <mergeCell ref="T5:U5"/>
    <mergeCell ref="V5:W5"/>
    <mergeCell ref="H5:I5"/>
    <mergeCell ref="B13:W13"/>
    <mergeCell ref="Y5:Y7"/>
    <mergeCell ref="B6:C6"/>
    <mergeCell ref="D6:E6"/>
    <mergeCell ref="F6:G6"/>
    <mergeCell ref="H6:I6"/>
    <mergeCell ref="J6:K6"/>
    <mergeCell ref="L6:M6"/>
    <mergeCell ref="N6:O6"/>
    <mergeCell ref="P6:Q6"/>
    <mergeCell ref="J5:K5"/>
    <mergeCell ref="L5:M5"/>
    <mergeCell ref="N5:O5"/>
    <mergeCell ref="A5:A7"/>
    <mergeCell ref="B5:C5"/>
    <mergeCell ref="D5:E5"/>
    <mergeCell ref="F5:G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76">
      <selection activeCell="P97" sqref="P97"/>
    </sheetView>
  </sheetViews>
  <sheetFormatPr defaultColWidth="11.421875" defaultRowHeight="12.75"/>
  <cols>
    <col min="1" max="1" width="14.8515625" style="0" customWidth="1"/>
    <col min="2" max="12" width="7.7109375" style="0" customWidth="1"/>
    <col min="13" max="13" width="13.140625" style="0" customWidth="1"/>
    <col min="14" max="24" width="7.7109375" style="0" customWidth="1"/>
  </cols>
  <sheetData>
    <row r="1" spans="1:24" ht="12.75">
      <c r="A1" s="2" t="s">
        <v>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4.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31"/>
      <c r="B3" s="113" t="s">
        <v>42</v>
      </c>
      <c r="C3" s="113"/>
      <c r="D3" s="113"/>
      <c r="E3" s="113"/>
      <c r="F3" s="113"/>
      <c r="G3" s="113"/>
      <c r="H3" s="113"/>
      <c r="I3" s="113"/>
      <c r="J3" s="113"/>
      <c r="K3" s="113"/>
      <c r="L3" s="29" t="s">
        <v>32</v>
      </c>
      <c r="M3" s="31"/>
      <c r="N3" s="114" t="s">
        <v>42</v>
      </c>
      <c r="O3" s="114"/>
      <c r="P3" s="114"/>
      <c r="Q3" s="114"/>
      <c r="R3" s="114"/>
      <c r="S3" s="114"/>
      <c r="T3" s="114"/>
      <c r="U3" s="114"/>
      <c r="V3" s="114"/>
      <c r="W3" s="114"/>
      <c r="X3" s="30" t="s">
        <v>32</v>
      </c>
    </row>
    <row r="4" spans="1:24" ht="25.5">
      <c r="A4" s="33" t="s">
        <v>1</v>
      </c>
      <c r="B4" s="55" t="s">
        <v>43</v>
      </c>
      <c r="C4" s="55" t="s">
        <v>44</v>
      </c>
      <c r="D4" s="55" t="s">
        <v>45</v>
      </c>
      <c r="E4" s="55" t="s">
        <v>46</v>
      </c>
      <c r="F4" s="55" t="s">
        <v>10</v>
      </c>
      <c r="G4" s="55" t="s">
        <v>47</v>
      </c>
      <c r="H4" s="55" t="s">
        <v>48</v>
      </c>
      <c r="I4" s="55" t="s">
        <v>13</v>
      </c>
      <c r="J4" s="55" t="s">
        <v>49</v>
      </c>
      <c r="K4" s="55" t="s">
        <v>50</v>
      </c>
      <c r="L4" s="34"/>
      <c r="M4" s="33" t="s">
        <v>1</v>
      </c>
      <c r="N4" s="56" t="s">
        <v>43</v>
      </c>
      <c r="O4" s="56" t="s">
        <v>44</v>
      </c>
      <c r="P4" s="56" t="s">
        <v>45</v>
      </c>
      <c r="Q4" s="56" t="s">
        <v>46</v>
      </c>
      <c r="R4" s="56" t="s">
        <v>10</v>
      </c>
      <c r="S4" s="56" t="s">
        <v>47</v>
      </c>
      <c r="T4" s="56" t="s">
        <v>48</v>
      </c>
      <c r="U4" s="56" t="s">
        <v>13</v>
      </c>
      <c r="V4" s="56" t="s">
        <v>49</v>
      </c>
      <c r="W4" s="56" t="s">
        <v>50</v>
      </c>
      <c r="X4" s="35"/>
    </row>
    <row r="5" spans="1:24" ht="12.75">
      <c r="A5" s="112" t="s">
        <v>51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 t="s">
        <v>52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4" ht="12.75">
      <c r="A6" s="24">
        <v>1999</v>
      </c>
      <c r="B6" s="16">
        <v>40.8</v>
      </c>
      <c r="C6" s="16">
        <v>41.5</v>
      </c>
      <c r="D6" s="16">
        <v>42.2</v>
      </c>
      <c r="E6" s="16">
        <v>40</v>
      </c>
      <c r="F6" s="16">
        <v>40.7</v>
      </c>
      <c r="G6" s="16">
        <v>40.2</v>
      </c>
      <c r="H6" s="16">
        <v>40.2</v>
      </c>
      <c r="I6" s="16">
        <v>39.5</v>
      </c>
      <c r="J6" s="16">
        <v>41</v>
      </c>
      <c r="K6" s="16">
        <v>38.3</v>
      </c>
      <c r="L6" s="16">
        <v>40.7</v>
      </c>
      <c r="M6" s="24">
        <v>1999</v>
      </c>
      <c r="N6" s="1">
        <v>48.2</v>
      </c>
      <c r="O6" s="1">
        <v>45.4</v>
      </c>
      <c r="P6" s="1">
        <v>46.9</v>
      </c>
      <c r="Q6" s="1">
        <v>43.9</v>
      </c>
      <c r="R6" s="1">
        <v>46.4</v>
      </c>
      <c r="S6" s="1">
        <v>43</v>
      </c>
      <c r="T6" s="1">
        <v>43.3</v>
      </c>
      <c r="U6" s="1">
        <v>42.3</v>
      </c>
      <c r="V6" s="1">
        <v>45.2</v>
      </c>
      <c r="W6" s="1">
        <v>41.7</v>
      </c>
      <c r="X6" s="1">
        <v>45.1</v>
      </c>
    </row>
    <row r="7" spans="1:24" ht="12.75">
      <c r="A7" s="24">
        <v>2000</v>
      </c>
      <c r="B7" s="16">
        <v>40.5</v>
      </c>
      <c r="C7" s="16">
        <v>41.5</v>
      </c>
      <c r="D7" s="16">
        <v>42.2</v>
      </c>
      <c r="E7" s="16">
        <v>39.4</v>
      </c>
      <c r="F7" s="16">
        <v>40.2</v>
      </c>
      <c r="G7" s="16">
        <v>40.4</v>
      </c>
      <c r="H7" s="16">
        <v>40.5</v>
      </c>
      <c r="I7" s="16">
        <v>39.7</v>
      </c>
      <c r="J7" s="16">
        <v>41.1</v>
      </c>
      <c r="K7" s="16">
        <v>36.8</v>
      </c>
      <c r="L7" s="16">
        <v>40.7</v>
      </c>
      <c r="M7" s="24">
        <v>2000</v>
      </c>
      <c r="N7" s="1">
        <v>47.5</v>
      </c>
      <c r="O7" s="1">
        <v>45.5</v>
      </c>
      <c r="P7" s="1">
        <v>47</v>
      </c>
      <c r="Q7" s="1">
        <v>43.1</v>
      </c>
      <c r="R7" s="1">
        <v>45.4</v>
      </c>
      <c r="S7" s="1">
        <v>42.9</v>
      </c>
      <c r="T7" s="1">
        <v>43.6</v>
      </c>
      <c r="U7" s="1">
        <v>42.2</v>
      </c>
      <c r="V7" s="1">
        <v>45.3</v>
      </c>
      <c r="W7" s="1">
        <v>41.9</v>
      </c>
      <c r="X7" s="1">
        <v>44.9</v>
      </c>
    </row>
    <row r="8" spans="1:24" ht="12.75">
      <c r="A8" s="24">
        <v>2001</v>
      </c>
      <c r="B8" s="16">
        <v>40.3</v>
      </c>
      <c r="C8" s="16">
        <v>41.4</v>
      </c>
      <c r="D8" s="16">
        <v>42.2</v>
      </c>
      <c r="E8" s="16">
        <v>38.7</v>
      </c>
      <c r="F8" s="16">
        <v>40</v>
      </c>
      <c r="G8" s="16">
        <v>40.4</v>
      </c>
      <c r="H8" s="16">
        <v>40.7</v>
      </c>
      <c r="I8" s="16">
        <v>39.9</v>
      </c>
      <c r="J8" s="16">
        <v>41.2</v>
      </c>
      <c r="K8" s="16">
        <v>37.3</v>
      </c>
      <c r="L8" s="16">
        <v>40.6</v>
      </c>
      <c r="M8" s="24">
        <v>2001</v>
      </c>
      <c r="N8" s="16">
        <v>47.2</v>
      </c>
      <c r="O8" s="1">
        <v>45.5</v>
      </c>
      <c r="P8" s="1">
        <v>46.7</v>
      </c>
      <c r="Q8" s="1">
        <v>42.4</v>
      </c>
      <c r="R8" s="1">
        <v>44.5</v>
      </c>
      <c r="S8" s="1">
        <v>42.8</v>
      </c>
      <c r="T8" s="1">
        <v>43.7</v>
      </c>
      <c r="U8" s="1">
        <v>42.2</v>
      </c>
      <c r="V8" s="1">
        <v>45.1</v>
      </c>
      <c r="W8" s="1">
        <v>43.1</v>
      </c>
      <c r="X8" s="1">
        <v>44.7</v>
      </c>
    </row>
    <row r="9" spans="1:24" ht="12.75">
      <c r="A9" s="24">
        <v>2002</v>
      </c>
      <c r="B9" s="16">
        <v>39.8</v>
      </c>
      <c r="C9" s="16">
        <v>41.7</v>
      </c>
      <c r="D9" s="16">
        <v>42.2</v>
      </c>
      <c r="E9" s="16">
        <v>38.3</v>
      </c>
      <c r="F9" s="16">
        <v>39.4</v>
      </c>
      <c r="G9" s="16">
        <v>40.2</v>
      </c>
      <c r="H9" s="16">
        <v>40.8</v>
      </c>
      <c r="I9" s="16">
        <v>40</v>
      </c>
      <c r="J9" s="16">
        <v>41.1</v>
      </c>
      <c r="K9" s="16">
        <v>37.8</v>
      </c>
      <c r="L9" s="16">
        <v>40.5</v>
      </c>
      <c r="M9" s="24">
        <v>2002</v>
      </c>
      <c r="N9" s="1">
        <v>46.9</v>
      </c>
      <c r="O9" s="1">
        <v>45.5</v>
      </c>
      <c r="P9" s="1">
        <v>46.5</v>
      </c>
      <c r="Q9" s="1">
        <v>42.1</v>
      </c>
      <c r="R9" s="1">
        <v>43.7</v>
      </c>
      <c r="S9" s="1">
        <v>42.2</v>
      </c>
      <c r="T9" s="1">
        <v>43.8</v>
      </c>
      <c r="U9" s="1">
        <v>42.4</v>
      </c>
      <c r="V9" s="1">
        <v>44.9</v>
      </c>
      <c r="W9" s="1">
        <v>42</v>
      </c>
      <c r="X9" s="1">
        <v>44.5</v>
      </c>
    </row>
    <row r="10" spans="1:24" ht="12.75">
      <c r="A10" s="24">
        <v>2003</v>
      </c>
      <c r="B10" s="16">
        <v>39.8</v>
      </c>
      <c r="C10" s="16">
        <v>41.9</v>
      </c>
      <c r="D10" s="16">
        <v>42.2</v>
      </c>
      <c r="E10" s="16">
        <v>38.4</v>
      </c>
      <c r="F10" s="16">
        <v>38.9</v>
      </c>
      <c r="G10" s="16">
        <v>40.4</v>
      </c>
      <c r="H10" s="16">
        <v>41.1</v>
      </c>
      <c r="I10" s="16">
        <v>40.3</v>
      </c>
      <c r="J10" s="16">
        <v>41.2</v>
      </c>
      <c r="K10" s="16">
        <v>36.9</v>
      </c>
      <c r="L10" s="16">
        <v>40.6</v>
      </c>
      <c r="M10" s="24">
        <v>2003</v>
      </c>
      <c r="N10" s="1">
        <v>46.2</v>
      </c>
      <c r="O10" s="1">
        <v>46</v>
      </c>
      <c r="P10" s="1">
        <v>46.9</v>
      </c>
      <c r="Q10" s="1">
        <v>42</v>
      </c>
      <c r="R10" s="1">
        <v>43</v>
      </c>
      <c r="S10" s="1">
        <v>42.8</v>
      </c>
      <c r="T10" s="1">
        <v>43.8</v>
      </c>
      <c r="U10" s="1">
        <v>42.9</v>
      </c>
      <c r="V10" s="1">
        <v>45</v>
      </c>
      <c r="W10" s="1">
        <v>41.8</v>
      </c>
      <c r="X10" s="1">
        <v>44.5</v>
      </c>
    </row>
    <row r="11" spans="1:24" ht="12.75">
      <c r="A11" s="24">
        <v>2005</v>
      </c>
      <c r="B11" s="16">
        <v>39.6</v>
      </c>
      <c r="C11" s="16">
        <v>42.2</v>
      </c>
      <c r="D11" s="16">
        <v>42.5</v>
      </c>
      <c r="E11" s="16">
        <v>38.4</v>
      </c>
      <c r="F11" s="16">
        <v>38.7</v>
      </c>
      <c r="G11" s="16">
        <v>41.3</v>
      </c>
      <c r="H11" s="16">
        <v>41.7</v>
      </c>
      <c r="I11" s="16">
        <v>40.3</v>
      </c>
      <c r="J11" s="16">
        <v>41.1</v>
      </c>
      <c r="K11" s="16">
        <v>36.8</v>
      </c>
      <c r="L11" s="16">
        <v>40.7</v>
      </c>
      <c r="M11" s="24">
        <v>2005</v>
      </c>
      <c r="N11" s="1">
        <v>45.6</v>
      </c>
      <c r="O11" s="1">
        <v>45.8</v>
      </c>
      <c r="P11" s="1">
        <v>46.8</v>
      </c>
      <c r="Q11" s="1">
        <v>41.8</v>
      </c>
      <c r="R11" s="1">
        <v>42.6</v>
      </c>
      <c r="S11" s="1">
        <v>43.9</v>
      </c>
      <c r="T11" s="1">
        <v>44.6</v>
      </c>
      <c r="U11" s="1">
        <v>42.9</v>
      </c>
      <c r="V11" s="1">
        <v>44.7</v>
      </c>
      <c r="W11" s="1">
        <v>41.2</v>
      </c>
      <c r="X11" s="1">
        <v>44.5</v>
      </c>
    </row>
    <row r="12" spans="1:24" ht="12.75">
      <c r="A12" s="24">
        <v>2006</v>
      </c>
      <c r="B12" s="16">
        <v>39.8</v>
      </c>
      <c r="C12" s="16">
        <v>42.6</v>
      </c>
      <c r="D12" s="16">
        <v>42.4</v>
      </c>
      <c r="E12" s="16">
        <v>38.2</v>
      </c>
      <c r="F12" s="16">
        <v>38.5</v>
      </c>
      <c r="G12" s="16">
        <v>41.7</v>
      </c>
      <c r="H12" s="16">
        <v>42</v>
      </c>
      <c r="I12" s="16">
        <v>40.5</v>
      </c>
      <c r="J12" s="16">
        <v>41.4</v>
      </c>
      <c r="K12" s="16">
        <v>37.4</v>
      </c>
      <c r="L12" s="16">
        <v>40.9</v>
      </c>
      <c r="M12" s="24">
        <v>2006</v>
      </c>
      <c r="N12" s="1">
        <v>45.5</v>
      </c>
      <c r="O12" s="1">
        <v>46.1</v>
      </c>
      <c r="P12" s="1">
        <v>46.6</v>
      </c>
      <c r="Q12" s="1">
        <v>41.7</v>
      </c>
      <c r="R12" s="1">
        <v>42.7</v>
      </c>
      <c r="S12" s="1">
        <v>44.1</v>
      </c>
      <c r="T12" s="1">
        <v>44.7</v>
      </c>
      <c r="U12" s="1">
        <v>43.3</v>
      </c>
      <c r="V12" s="1">
        <v>44.7</v>
      </c>
      <c r="W12" s="1">
        <v>41.2</v>
      </c>
      <c r="X12" s="1">
        <v>44.5</v>
      </c>
    </row>
    <row r="13" spans="1:24" ht="12.75">
      <c r="A13" s="24">
        <v>2007</v>
      </c>
      <c r="B13" s="16">
        <v>39.7</v>
      </c>
      <c r="C13" s="16">
        <v>42.7</v>
      </c>
      <c r="D13" s="16">
        <v>42.2</v>
      </c>
      <c r="E13" s="16">
        <v>38.4</v>
      </c>
      <c r="F13" s="16">
        <v>38.3</v>
      </c>
      <c r="G13" s="16">
        <v>41.7</v>
      </c>
      <c r="H13" s="16">
        <v>42.5</v>
      </c>
      <c r="I13" s="16">
        <v>41</v>
      </c>
      <c r="J13" s="16">
        <v>41.6</v>
      </c>
      <c r="K13" s="16">
        <v>37.6</v>
      </c>
      <c r="L13" s="16">
        <v>41</v>
      </c>
      <c r="M13" s="24">
        <v>2007</v>
      </c>
      <c r="N13" s="1">
        <v>45.7</v>
      </c>
      <c r="O13" s="1">
        <v>46.3</v>
      </c>
      <c r="P13" s="1">
        <v>46.2</v>
      </c>
      <c r="Q13" s="1">
        <v>41.5</v>
      </c>
      <c r="R13" s="1">
        <v>41.8</v>
      </c>
      <c r="S13" s="1">
        <v>44.4</v>
      </c>
      <c r="T13" s="1">
        <v>44.9</v>
      </c>
      <c r="U13" s="1">
        <v>43.4</v>
      </c>
      <c r="V13" s="1">
        <v>44.7</v>
      </c>
      <c r="W13" s="1">
        <v>41.9</v>
      </c>
      <c r="X13" s="1">
        <v>44.5</v>
      </c>
    </row>
    <row r="14" spans="1:24" ht="12.75">
      <c r="A14" s="24">
        <v>2008</v>
      </c>
      <c r="B14" s="16">
        <v>39.8</v>
      </c>
      <c r="C14" s="16">
        <v>42.7</v>
      </c>
      <c r="D14" s="16">
        <v>42.8</v>
      </c>
      <c r="E14" s="16">
        <v>38.2</v>
      </c>
      <c r="F14" s="16">
        <v>37.5</v>
      </c>
      <c r="G14" s="16">
        <v>42.2</v>
      </c>
      <c r="H14" s="16">
        <v>42.7</v>
      </c>
      <c r="I14" s="16">
        <v>41</v>
      </c>
      <c r="J14" s="16">
        <v>41.5</v>
      </c>
      <c r="K14" s="16">
        <v>39.2</v>
      </c>
      <c r="L14" s="16">
        <v>41.1</v>
      </c>
      <c r="M14" s="24">
        <v>2008</v>
      </c>
      <c r="N14" s="1">
        <v>45.4</v>
      </c>
      <c r="O14" s="1">
        <v>46.3</v>
      </c>
      <c r="P14" s="1">
        <v>46.5</v>
      </c>
      <c r="Q14" s="1">
        <v>41.4</v>
      </c>
      <c r="R14" s="1">
        <v>41.7</v>
      </c>
      <c r="S14" s="1">
        <v>44.8</v>
      </c>
      <c r="T14" s="1">
        <v>45.1</v>
      </c>
      <c r="U14" s="1">
        <v>43.5</v>
      </c>
      <c r="V14" s="1">
        <v>44.7</v>
      </c>
      <c r="W14" s="1">
        <v>42.9</v>
      </c>
      <c r="X14" s="1">
        <v>44.6</v>
      </c>
    </row>
    <row r="15" spans="1:24" ht="12.75">
      <c r="A15" s="24">
        <v>2009</v>
      </c>
      <c r="B15" s="16">
        <v>39.9</v>
      </c>
      <c r="C15" s="16">
        <v>42.8</v>
      </c>
      <c r="D15" s="16">
        <v>42.6</v>
      </c>
      <c r="E15" s="16">
        <v>38.3</v>
      </c>
      <c r="F15" s="16">
        <v>37.4</v>
      </c>
      <c r="G15" s="16">
        <v>42.2</v>
      </c>
      <c r="H15" s="16">
        <v>42.6</v>
      </c>
      <c r="I15" s="16">
        <v>41.1</v>
      </c>
      <c r="J15" s="16">
        <v>41.4</v>
      </c>
      <c r="K15" s="16">
        <v>38.5</v>
      </c>
      <c r="L15" s="16">
        <v>41.1</v>
      </c>
      <c r="M15" s="24">
        <v>2009</v>
      </c>
      <c r="N15" s="1">
        <v>45.7</v>
      </c>
      <c r="O15" s="1">
        <v>46.3</v>
      </c>
      <c r="P15" s="1">
        <v>46.4</v>
      </c>
      <c r="Q15" s="1">
        <v>41.6</v>
      </c>
      <c r="R15" s="1">
        <v>41.2</v>
      </c>
      <c r="S15" s="1">
        <v>44.2</v>
      </c>
      <c r="T15" s="1">
        <v>45.2</v>
      </c>
      <c r="U15" s="1">
        <v>43.6</v>
      </c>
      <c r="V15" s="1">
        <v>44.4</v>
      </c>
      <c r="W15" s="1">
        <v>42.2</v>
      </c>
      <c r="X15" s="1">
        <v>44.5</v>
      </c>
    </row>
    <row r="16" spans="1:24" ht="12.75">
      <c r="A16" s="24">
        <v>2010</v>
      </c>
      <c r="B16" s="16">
        <v>39.9</v>
      </c>
      <c r="C16" s="16">
        <v>42.8</v>
      </c>
      <c r="D16" s="16">
        <v>42.6</v>
      </c>
      <c r="E16" s="16">
        <v>38.6</v>
      </c>
      <c r="F16" s="16">
        <v>37.5</v>
      </c>
      <c r="G16" s="16">
        <v>42.5</v>
      </c>
      <c r="H16" s="16">
        <v>42.9</v>
      </c>
      <c r="I16" s="16">
        <v>41.5</v>
      </c>
      <c r="J16" s="16">
        <v>41.5</v>
      </c>
      <c r="K16" s="16">
        <v>37.6</v>
      </c>
      <c r="L16" s="16">
        <v>41.2</v>
      </c>
      <c r="M16" s="24">
        <v>2010</v>
      </c>
      <c r="N16" s="1">
        <v>45.6</v>
      </c>
      <c r="O16" s="1">
        <v>46.4</v>
      </c>
      <c r="P16" s="1">
        <v>46.5</v>
      </c>
      <c r="Q16" s="1">
        <v>41.7</v>
      </c>
      <c r="R16" s="1">
        <v>40.9</v>
      </c>
      <c r="S16" s="1">
        <v>44.1</v>
      </c>
      <c r="T16" s="1">
        <v>45.4</v>
      </c>
      <c r="U16" s="1">
        <v>43.7</v>
      </c>
      <c r="V16" s="1">
        <v>44.3</v>
      </c>
      <c r="W16" s="1">
        <v>41.2</v>
      </c>
      <c r="X16" s="1">
        <v>44.5</v>
      </c>
    </row>
    <row r="17" spans="1:24" ht="12.75">
      <c r="A17" s="24">
        <v>2011</v>
      </c>
      <c r="B17" s="16">
        <v>40.2</v>
      </c>
      <c r="C17" s="16">
        <v>42.9</v>
      </c>
      <c r="D17" s="16">
        <v>42.3</v>
      </c>
      <c r="E17" s="16">
        <v>38.1</v>
      </c>
      <c r="F17" s="16">
        <v>37.5</v>
      </c>
      <c r="G17" s="16">
        <v>42.5</v>
      </c>
      <c r="H17" s="16">
        <v>43.1</v>
      </c>
      <c r="I17" s="16">
        <v>41.8</v>
      </c>
      <c r="J17" s="16">
        <v>41.6</v>
      </c>
      <c r="K17" s="16">
        <v>36.6</v>
      </c>
      <c r="L17" s="16">
        <v>41.2</v>
      </c>
      <c r="M17" s="24">
        <v>2011</v>
      </c>
      <c r="N17" s="1">
        <v>45.5</v>
      </c>
      <c r="O17" s="1">
        <v>46.4</v>
      </c>
      <c r="P17" s="1">
        <v>46.5</v>
      </c>
      <c r="Q17" s="1">
        <v>40.7</v>
      </c>
      <c r="R17" s="1">
        <v>40.3</v>
      </c>
      <c r="S17" s="1">
        <v>44.6</v>
      </c>
      <c r="T17" s="1">
        <v>45.6</v>
      </c>
      <c r="U17" s="1">
        <v>44</v>
      </c>
      <c r="V17" s="1">
        <v>43.8</v>
      </c>
      <c r="W17" s="1">
        <v>39.7</v>
      </c>
      <c r="X17" s="1">
        <v>44.3</v>
      </c>
    </row>
    <row r="18" spans="1:24" ht="12.75">
      <c r="A18" s="24">
        <v>2012</v>
      </c>
      <c r="B18" s="16">
        <v>40.4</v>
      </c>
      <c r="C18" s="16">
        <v>42.8</v>
      </c>
      <c r="D18" s="16">
        <v>42.3</v>
      </c>
      <c r="E18" s="16">
        <v>38</v>
      </c>
      <c r="F18" s="16">
        <v>37.3</v>
      </c>
      <c r="G18" s="16">
        <v>42.4</v>
      </c>
      <c r="H18" s="16">
        <v>43.6</v>
      </c>
      <c r="I18" s="16">
        <v>41.7</v>
      </c>
      <c r="J18" s="16">
        <v>41.4</v>
      </c>
      <c r="K18" s="16">
        <v>35.6</v>
      </c>
      <c r="L18" s="16">
        <v>41.1</v>
      </c>
      <c r="M18" s="24">
        <v>2012</v>
      </c>
      <c r="N18" s="1">
        <v>45.6</v>
      </c>
      <c r="O18" s="1">
        <v>46.5</v>
      </c>
      <c r="P18" s="1">
        <v>46.1</v>
      </c>
      <c r="Q18" s="1">
        <v>40.2</v>
      </c>
      <c r="R18" s="1">
        <v>39.6</v>
      </c>
      <c r="S18" s="1">
        <v>44.3</v>
      </c>
      <c r="T18" s="1">
        <v>45.8</v>
      </c>
      <c r="U18" s="1">
        <v>43.7</v>
      </c>
      <c r="V18" s="1">
        <v>43.9</v>
      </c>
      <c r="W18" s="1">
        <v>38.3</v>
      </c>
      <c r="X18" s="1">
        <v>44.2</v>
      </c>
    </row>
    <row r="19" spans="1:24" ht="12.75">
      <c r="A19" s="24">
        <v>2013</v>
      </c>
      <c r="B19" s="16">
        <v>40.6</v>
      </c>
      <c r="C19" s="16">
        <v>42.8</v>
      </c>
      <c r="D19" s="16">
        <v>42.8</v>
      </c>
      <c r="E19" s="16">
        <v>37.7</v>
      </c>
      <c r="F19" s="16">
        <v>37.1</v>
      </c>
      <c r="G19" s="16">
        <v>42.3</v>
      </c>
      <c r="H19" s="16">
        <v>43.8</v>
      </c>
      <c r="I19" s="16">
        <v>41.8</v>
      </c>
      <c r="J19" s="16">
        <v>41.4</v>
      </c>
      <c r="K19" s="16">
        <v>35.2</v>
      </c>
      <c r="L19" s="16">
        <v>41.2</v>
      </c>
      <c r="M19" s="24">
        <v>2013</v>
      </c>
      <c r="N19" s="1">
        <v>45.7</v>
      </c>
      <c r="O19" s="1">
        <v>46.5</v>
      </c>
      <c r="P19" s="1">
        <v>45.9</v>
      </c>
      <c r="Q19" s="1">
        <v>40</v>
      </c>
      <c r="R19" s="1">
        <v>39.5</v>
      </c>
      <c r="S19" s="1">
        <v>44.3</v>
      </c>
      <c r="T19" s="1">
        <v>45.9</v>
      </c>
      <c r="U19" s="1">
        <v>43.6</v>
      </c>
      <c r="V19" s="1">
        <v>43.9</v>
      </c>
      <c r="W19" s="1">
        <v>37.8</v>
      </c>
      <c r="X19" s="1">
        <v>44.1</v>
      </c>
    </row>
    <row r="20" spans="1:24" ht="12.75">
      <c r="A20" s="24">
        <v>2014</v>
      </c>
      <c r="B20" s="16">
        <v>40.3</v>
      </c>
      <c r="C20" s="16">
        <v>43</v>
      </c>
      <c r="D20" s="16">
        <v>42.8</v>
      </c>
      <c r="E20" s="16">
        <v>37.4</v>
      </c>
      <c r="F20" s="16">
        <v>37</v>
      </c>
      <c r="G20" s="16">
        <v>42.4</v>
      </c>
      <c r="H20" s="16">
        <v>44.1</v>
      </c>
      <c r="I20" s="16">
        <v>41.9</v>
      </c>
      <c r="J20" s="16">
        <v>41.3</v>
      </c>
      <c r="K20" s="16">
        <v>35.5</v>
      </c>
      <c r="L20" s="16">
        <v>41.1</v>
      </c>
      <c r="M20" s="24">
        <v>2014</v>
      </c>
      <c r="N20" s="1">
        <v>45.9</v>
      </c>
      <c r="O20" s="1">
        <v>46.5</v>
      </c>
      <c r="P20" s="1">
        <v>45.8</v>
      </c>
      <c r="Q20" s="1">
        <v>39.9</v>
      </c>
      <c r="R20" s="1">
        <v>39.5</v>
      </c>
      <c r="S20" s="1">
        <v>44.4</v>
      </c>
      <c r="T20" s="1">
        <v>46.1</v>
      </c>
      <c r="U20" s="1">
        <v>43.8</v>
      </c>
      <c r="V20" s="1">
        <v>44</v>
      </c>
      <c r="W20" s="1">
        <v>37.8</v>
      </c>
      <c r="X20" s="1">
        <v>44.1</v>
      </c>
    </row>
    <row r="21" spans="1:24" ht="12.75">
      <c r="A21" s="112" t="s">
        <v>53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 t="s">
        <v>54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</row>
    <row r="22" spans="1:24" ht="12.75">
      <c r="A22" s="24">
        <v>1999</v>
      </c>
      <c r="B22" s="16">
        <v>32.9</v>
      </c>
      <c r="C22" s="16">
        <v>29.8</v>
      </c>
      <c r="D22" s="16">
        <v>30.8</v>
      </c>
      <c r="E22" s="16">
        <v>29.2</v>
      </c>
      <c r="F22" s="16">
        <v>31.9</v>
      </c>
      <c r="G22" s="16">
        <v>36.3</v>
      </c>
      <c r="H22" s="16">
        <v>32.7</v>
      </c>
      <c r="I22" s="16">
        <v>33</v>
      </c>
      <c r="J22" s="16">
        <v>32.7</v>
      </c>
      <c r="K22" s="16">
        <v>26.8</v>
      </c>
      <c r="L22" s="16">
        <v>31.4</v>
      </c>
      <c r="M22" s="24">
        <v>1999</v>
      </c>
      <c r="N22" s="1">
        <v>31.3</v>
      </c>
      <c r="O22" s="1">
        <v>29.2</v>
      </c>
      <c r="P22" s="1">
        <v>30.9</v>
      </c>
      <c r="Q22" s="1">
        <v>28.7</v>
      </c>
      <c r="R22" s="1">
        <v>30.8</v>
      </c>
      <c r="S22" s="1">
        <v>35.2</v>
      </c>
      <c r="T22" s="1">
        <v>31.1</v>
      </c>
      <c r="U22" s="1">
        <v>29.3</v>
      </c>
      <c r="V22" s="1">
        <v>30.3</v>
      </c>
      <c r="W22" s="1">
        <v>27.2</v>
      </c>
      <c r="X22" s="1">
        <v>30.2</v>
      </c>
    </row>
    <row r="23" spans="1:24" ht="12.75">
      <c r="A23" s="24">
        <v>2000</v>
      </c>
      <c r="B23" s="16">
        <v>33.4</v>
      </c>
      <c r="C23" s="16">
        <v>29.9</v>
      </c>
      <c r="D23" s="16">
        <v>32.1</v>
      </c>
      <c r="E23" s="16">
        <v>30.3</v>
      </c>
      <c r="F23" s="16">
        <v>32.8</v>
      </c>
      <c r="G23" s="16">
        <v>35.9</v>
      </c>
      <c r="H23" s="16">
        <v>33.2</v>
      </c>
      <c r="I23" s="16">
        <v>34.1</v>
      </c>
      <c r="J23" s="16">
        <v>33.5</v>
      </c>
      <c r="K23" s="16">
        <v>27.4</v>
      </c>
      <c r="L23" s="16">
        <v>32.2</v>
      </c>
      <c r="M23" s="24">
        <v>2000</v>
      </c>
      <c r="N23" s="1">
        <v>31.9</v>
      </c>
      <c r="O23" s="1">
        <v>29.1</v>
      </c>
      <c r="P23" s="1">
        <v>31.6</v>
      </c>
      <c r="Q23" s="1">
        <v>29.7</v>
      </c>
      <c r="R23" s="1">
        <v>31.7</v>
      </c>
      <c r="S23" s="1">
        <v>35</v>
      </c>
      <c r="T23" s="1">
        <v>31.7</v>
      </c>
      <c r="U23" s="1">
        <v>30.1</v>
      </c>
      <c r="V23" s="1">
        <v>31.5</v>
      </c>
      <c r="W23" s="1">
        <v>28</v>
      </c>
      <c r="X23" s="1">
        <v>30.9</v>
      </c>
    </row>
    <row r="24" spans="1:24" ht="12.75">
      <c r="A24" s="24">
        <v>2001</v>
      </c>
      <c r="B24" s="16">
        <v>34.1</v>
      </c>
      <c r="C24" s="16">
        <v>31.3</v>
      </c>
      <c r="D24" s="16">
        <v>33</v>
      </c>
      <c r="E24" s="16">
        <v>31.2</v>
      </c>
      <c r="F24" s="16">
        <v>33.7</v>
      </c>
      <c r="G24" s="16">
        <v>36</v>
      </c>
      <c r="H24" s="16">
        <v>33.3</v>
      </c>
      <c r="I24" s="16">
        <v>33.7</v>
      </c>
      <c r="J24" s="16">
        <v>34.3</v>
      </c>
      <c r="K24" s="16">
        <v>27</v>
      </c>
      <c r="L24" s="16">
        <v>32.9</v>
      </c>
      <c r="M24" s="24">
        <v>2001</v>
      </c>
      <c r="N24" s="1">
        <v>33.1</v>
      </c>
      <c r="O24" s="1">
        <v>30.5</v>
      </c>
      <c r="P24" s="1">
        <v>32.8</v>
      </c>
      <c r="Q24" s="1">
        <v>30.5</v>
      </c>
      <c r="R24" s="1">
        <v>32.4</v>
      </c>
      <c r="S24" s="1">
        <v>36.1</v>
      </c>
      <c r="T24" s="1">
        <v>31.8</v>
      </c>
      <c r="U24" s="1">
        <v>30.7</v>
      </c>
      <c r="V24" s="1">
        <v>32.2</v>
      </c>
      <c r="W24" s="1">
        <v>28.2</v>
      </c>
      <c r="X24" s="1">
        <v>31.8</v>
      </c>
    </row>
    <row r="25" spans="1:24" ht="12.75">
      <c r="A25" s="24">
        <v>2002</v>
      </c>
      <c r="B25" s="16">
        <v>34.9</v>
      </c>
      <c r="C25" s="16">
        <v>32.5</v>
      </c>
      <c r="D25" s="16">
        <v>34.2</v>
      </c>
      <c r="E25" s="16">
        <v>31.9</v>
      </c>
      <c r="F25" s="16">
        <v>34.1</v>
      </c>
      <c r="G25" s="16">
        <v>35.6</v>
      </c>
      <c r="H25" s="16">
        <v>34</v>
      </c>
      <c r="I25" s="16">
        <v>33.7</v>
      </c>
      <c r="J25" s="16">
        <v>34.9</v>
      </c>
      <c r="K25" s="16">
        <v>26.9</v>
      </c>
      <c r="L25" s="16">
        <v>33.6</v>
      </c>
      <c r="M25" s="24">
        <v>2002</v>
      </c>
      <c r="N25" s="1">
        <v>34.1</v>
      </c>
      <c r="O25" s="1">
        <v>31.6</v>
      </c>
      <c r="P25" s="1">
        <v>33.1</v>
      </c>
      <c r="Q25" s="1">
        <v>31.6</v>
      </c>
      <c r="R25" s="1">
        <v>32.7</v>
      </c>
      <c r="S25" s="1">
        <v>36.2</v>
      </c>
      <c r="T25" s="1">
        <v>32.1</v>
      </c>
      <c r="U25" s="1">
        <v>31.7</v>
      </c>
      <c r="V25" s="1">
        <v>32.5</v>
      </c>
      <c r="W25" s="1">
        <v>28.6</v>
      </c>
      <c r="X25" s="1">
        <v>32.5</v>
      </c>
    </row>
    <row r="26" spans="1:24" ht="12.75">
      <c r="A26" s="24">
        <v>2003</v>
      </c>
      <c r="B26" s="16">
        <v>35.6</v>
      </c>
      <c r="C26" s="16">
        <v>33.7</v>
      </c>
      <c r="D26" s="16">
        <v>35.1</v>
      </c>
      <c r="E26" s="16">
        <v>32.7</v>
      </c>
      <c r="F26" s="16">
        <v>34.8</v>
      </c>
      <c r="G26" s="16">
        <v>38.2</v>
      </c>
      <c r="H26" s="16">
        <v>34.9</v>
      </c>
      <c r="I26" s="16">
        <v>34.6</v>
      </c>
      <c r="J26" s="16">
        <v>35.7</v>
      </c>
      <c r="K26" s="16">
        <v>27.2</v>
      </c>
      <c r="L26" s="16">
        <v>34.4</v>
      </c>
      <c r="M26" s="24">
        <v>2003</v>
      </c>
      <c r="N26" s="1">
        <v>34.6</v>
      </c>
      <c r="O26" s="1">
        <v>32.5</v>
      </c>
      <c r="P26" s="1">
        <v>33.9</v>
      </c>
      <c r="Q26" s="1">
        <v>32.6</v>
      </c>
      <c r="R26" s="1">
        <v>33.3</v>
      </c>
      <c r="S26" s="1">
        <v>37.3</v>
      </c>
      <c r="T26" s="1">
        <v>32.8</v>
      </c>
      <c r="U26" s="1">
        <v>32.4</v>
      </c>
      <c r="V26" s="1">
        <v>33.3</v>
      </c>
      <c r="W26" s="1">
        <v>28.6</v>
      </c>
      <c r="X26" s="1">
        <v>33.2</v>
      </c>
    </row>
    <row r="27" spans="1:24" ht="12.75">
      <c r="A27" s="24">
        <v>2005</v>
      </c>
      <c r="B27" s="16">
        <v>36.9</v>
      </c>
      <c r="C27" s="16">
        <v>35.3</v>
      </c>
      <c r="D27" s="16">
        <v>36</v>
      </c>
      <c r="E27" s="16">
        <v>34.4</v>
      </c>
      <c r="F27" s="16">
        <v>36.2</v>
      </c>
      <c r="G27" s="16">
        <v>38</v>
      </c>
      <c r="H27" s="16">
        <v>36.2</v>
      </c>
      <c r="I27" s="16">
        <v>36.4</v>
      </c>
      <c r="J27" s="16">
        <v>35.9</v>
      </c>
      <c r="K27" s="16">
        <v>28.2</v>
      </c>
      <c r="L27" s="16">
        <v>35.7</v>
      </c>
      <c r="M27" s="24">
        <v>2005</v>
      </c>
      <c r="N27" s="1">
        <v>36</v>
      </c>
      <c r="O27" s="1">
        <v>34.3</v>
      </c>
      <c r="P27" s="1">
        <v>34.6</v>
      </c>
      <c r="Q27" s="1">
        <v>34.2</v>
      </c>
      <c r="R27" s="1">
        <v>34.5</v>
      </c>
      <c r="S27" s="1">
        <v>37.2</v>
      </c>
      <c r="T27" s="1">
        <v>34.5</v>
      </c>
      <c r="U27" s="1">
        <v>34.3</v>
      </c>
      <c r="V27" s="1">
        <v>34.4</v>
      </c>
      <c r="W27" s="1">
        <v>30.2</v>
      </c>
      <c r="X27" s="1">
        <v>34.6</v>
      </c>
    </row>
    <row r="28" spans="1:24" ht="12.75">
      <c r="A28" s="24">
        <v>2006</v>
      </c>
      <c r="B28" s="16">
        <v>37.6</v>
      </c>
      <c r="C28" s="16">
        <v>36.3</v>
      </c>
      <c r="D28" s="16">
        <v>36.4</v>
      </c>
      <c r="E28" s="16">
        <v>35</v>
      </c>
      <c r="F28" s="16">
        <v>37</v>
      </c>
      <c r="G28" s="16">
        <v>40.1</v>
      </c>
      <c r="H28" s="16">
        <v>37.1</v>
      </c>
      <c r="I28" s="16">
        <v>36.3</v>
      </c>
      <c r="J28" s="16">
        <v>36.5</v>
      </c>
      <c r="K28" s="16">
        <v>29.8</v>
      </c>
      <c r="L28" s="16">
        <v>36.4</v>
      </c>
      <c r="M28" s="24">
        <v>2006</v>
      </c>
      <c r="N28" s="1">
        <v>36.8</v>
      </c>
      <c r="O28" s="1">
        <v>35.6</v>
      </c>
      <c r="P28" s="1">
        <v>34.7</v>
      </c>
      <c r="Q28" s="1">
        <v>35</v>
      </c>
      <c r="R28" s="1">
        <v>35.6</v>
      </c>
      <c r="S28" s="1">
        <v>38.5</v>
      </c>
      <c r="T28" s="1">
        <v>35</v>
      </c>
      <c r="U28" s="1">
        <v>35.7</v>
      </c>
      <c r="V28" s="1">
        <v>34.9</v>
      </c>
      <c r="W28" s="1">
        <v>31.2</v>
      </c>
      <c r="X28" s="1">
        <v>35.4</v>
      </c>
    </row>
    <row r="29" spans="1:24" ht="12.75">
      <c r="A29" s="24">
        <v>2007</v>
      </c>
      <c r="B29" s="16">
        <v>38.5</v>
      </c>
      <c r="C29" s="16">
        <v>36.4</v>
      </c>
      <c r="D29" s="16">
        <v>36.8</v>
      </c>
      <c r="E29" s="16">
        <v>35.9</v>
      </c>
      <c r="F29" s="16">
        <v>37.1</v>
      </c>
      <c r="G29" s="16">
        <v>40</v>
      </c>
      <c r="H29" s="16">
        <v>38.3</v>
      </c>
      <c r="I29" s="16">
        <v>37.7</v>
      </c>
      <c r="J29" s="16">
        <v>36.8</v>
      </c>
      <c r="K29" s="16">
        <v>30.6</v>
      </c>
      <c r="L29" s="16">
        <v>37</v>
      </c>
      <c r="M29" s="24">
        <v>2007</v>
      </c>
      <c r="N29" s="1">
        <v>37.9</v>
      </c>
      <c r="O29" s="1">
        <v>36.6</v>
      </c>
      <c r="P29" s="1">
        <v>35.3</v>
      </c>
      <c r="Q29" s="1">
        <v>36.1</v>
      </c>
      <c r="R29" s="1">
        <v>36</v>
      </c>
      <c r="S29" s="1">
        <v>38.9</v>
      </c>
      <c r="T29" s="1">
        <v>36.4</v>
      </c>
      <c r="U29" s="1">
        <v>36.5</v>
      </c>
      <c r="V29" s="1">
        <v>35.7</v>
      </c>
      <c r="W29" s="1">
        <v>32</v>
      </c>
      <c r="X29" s="1">
        <v>36.3</v>
      </c>
    </row>
    <row r="30" spans="1:24" ht="12.75">
      <c r="A30" s="24">
        <v>2008</v>
      </c>
      <c r="B30" s="16">
        <v>39.4</v>
      </c>
      <c r="C30" s="16">
        <v>38</v>
      </c>
      <c r="D30" s="16">
        <v>37.5</v>
      </c>
      <c r="E30" s="16">
        <v>36.4</v>
      </c>
      <c r="F30" s="16">
        <v>37.8</v>
      </c>
      <c r="G30" s="16">
        <v>40.8</v>
      </c>
      <c r="H30" s="16">
        <v>39.2</v>
      </c>
      <c r="I30" s="16">
        <v>38.1</v>
      </c>
      <c r="J30" s="16">
        <v>37.5</v>
      </c>
      <c r="K30" s="16">
        <v>32.8</v>
      </c>
      <c r="L30" s="16">
        <v>37.9</v>
      </c>
      <c r="M30" s="24">
        <v>2008</v>
      </c>
      <c r="N30" s="1">
        <v>38.3</v>
      </c>
      <c r="O30" s="1">
        <v>37.6</v>
      </c>
      <c r="P30" s="1">
        <v>36.7</v>
      </c>
      <c r="Q30" s="1">
        <v>36.8</v>
      </c>
      <c r="R30" s="1">
        <v>36.7</v>
      </c>
      <c r="S30" s="1">
        <v>40.5</v>
      </c>
      <c r="T30" s="1">
        <v>37.7</v>
      </c>
      <c r="U30" s="1">
        <v>37.3</v>
      </c>
      <c r="V30" s="1">
        <v>36.7</v>
      </c>
      <c r="W30" s="1">
        <v>34.2</v>
      </c>
      <c r="X30" s="1">
        <v>37.2</v>
      </c>
    </row>
    <row r="31" spans="1:24" ht="12.75">
      <c r="A31" s="24">
        <v>2009</v>
      </c>
      <c r="B31" s="16">
        <v>40</v>
      </c>
      <c r="C31" s="16">
        <v>38.7</v>
      </c>
      <c r="D31" s="16">
        <v>38.2</v>
      </c>
      <c r="E31" s="16">
        <v>36.6</v>
      </c>
      <c r="F31" s="16">
        <v>38.4</v>
      </c>
      <c r="G31" s="16">
        <v>40.7</v>
      </c>
      <c r="H31" s="16">
        <v>39.4</v>
      </c>
      <c r="I31" s="16">
        <v>39.2</v>
      </c>
      <c r="J31" s="16">
        <v>38.7</v>
      </c>
      <c r="K31" s="16">
        <v>33.8</v>
      </c>
      <c r="L31" s="16">
        <v>38.5</v>
      </c>
      <c r="M31" s="24">
        <v>2009</v>
      </c>
      <c r="N31" s="1">
        <v>39</v>
      </c>
      <c r="O31" s="1">
        <v>38.4</v>
      </c>
      <c r="P31" s="1">
        <v>37.9</v>
      </c>
      <c r="Q31" s="1">
        <v>37.2</v>
      </c>
      <c r="R31" s="1">
        <v>37.4</v>
      </c>
      <c r="S31" s="1">
        <v>40</v>
      </c>
      <c r="T31" s="1">
        <v>38.2</v>
      </c>
      <c r="U31" s="1">
        <v>38.2</v>
      </c>
      <c r="V31" s="1">
        <v>37.7</v>
      </c>
      <c r="W31" s="1">
        <v>35.6</v>
      </c>
      <c r="X31" s="1">
        <v>38</v>
      </c>
    </row>
    <row r="32" spans="1:24" ht="12.75">
      <c r="A32" s="24">
        <v>2010</v>
      </c>
      <c r="B32" s="16">
        <v>40.3</v>
      </c>
      <c r="C32" s="16">
        <v>39.4</v>
      </c>
      <c r="D32" s="16">
        <v>38.9</v>
      </c>
      <c r="E32" s="16">
        <v>37.3</v>
      </c>
      <c r="F32" s="16">
        <v>39</v>
      </c>
      <c r="G32" s="16">
        <v>42.3</v>
      </c>
      <c r="H32" s="16">
        <v>40.2</v>
      </c>
      <c r="I32" s="16">
        <v>39.1</v>
      </c>
      <c r="J32" s="16">
        <v>38.8</v>
      </c>
      <c r="K32" s="16">
        <v>35.5</v>
      </c>
      <c r="L32" s="16">
        <v>39</v>
      </c>
      <c r="M32" s="24">
        <v>2010</v>
      </c>
      <c r="N32" s="1">
        <v>39.5</v>
      </c>
      <c r="O32" s="1">
        <v>39.3</v>
      </c>
      <c r="P32" s="1">
        <v>38.3</v>
      </c>
      <c r="Q32" s="1">
        <v>37.8</v>
      </c>
      <c r="R32" s="1">
        <v>38.3</v>
      </c>
      <c r="S32" s="1">
        <v>40.1</v>
      </c>
      <c r="T32" s="1">
        <v>39.4</v>
      </c>
      <c r="U32" s="1">
        <v>38.1</v>
      </c>
      <c r="V32" s="1">
        <v>38.4</v>
      </c>
      <c r="W32" s="1">
        <v>36.7</v>
      </c>
      <c r="X32" s="1">
        <v>38.6</v>
      </c>
    </row>
    <row r="33" spans="1:24" ht="12.75">
      <c r="A33" s="24">
        <v>2011</v>
      </c>
      <c r="B33" s="16">
        <v>40.7</v>
      </c>
      <c r="C33" s="16">
        <v>40.2</v>
      </c>
      <c r="D33" s="16">
        <v>39.1</v>
      </c>
      <c r="E33" s="16">
        <v>37.8</v>
      </c>
      <c r="F33" s="16">
        <v>39.2</v>
      </c>
      <c r="G33" s="16">
        <v>41.9</v>
      </c>
      <c r="H33" s="16">
        <v>40.6</v>
      </c>
      <c r="I33" s="16">
        <v>39.3</v>
      </c>
      <c r="J33" s="16">
        <v>39.8</v>
      </c>
      <c r="K33" s="16">
        <v>36.9</v>
      </c>
      <c r="L33" s="16">
        <v>39.5</v>
      </c>
      <c r="M33" s="24">
        <v>2011</v>
      </c>
      <c r="N33" s="1">
        <v>40.7</v>
      </c>
      <c r="O33" s="1">
        <v>39.7</v>
      </c>
      <c r="P33" s="1">
        <v>38.6</v>
      </c>
      <c r="Q33" s="1">
        <v>38.4</v>
      </c>
      <c r="R33" s="1">
        <v>38.9</v>
      </c>
      <c r="S33" s="1">
        <v>40.7</v>
      </c>
      <c r="T33" s="1">
        <v>39.9</v>
      </c>
      <c r="U33" s="1">
        <v>40.1</v>
      </c>
      <c r="V33" s="1">
        <v>40</v>
      </c>
      <c r="W33" s="1">
        <v>36.8</v>
      </c>
      <c r="X33" s="1">
        <v>39.5</v>
      </c>
    </row>
    <row r="34" spans="1:24" ht="12.75">
      <c r="A34" s="24">
        <v>2012</v>
      </c>
      <c r="B34" s="16">
        <v>40.8</v>
      </c>
      <c r="C34" s="16">
        <v>40.3</v>
      </c>
      <c r="D34" s="16">
        <v>39.6</v>
      </c>
      <c r="E34" s="16">
        <v>38.7</v>
      </c>
      <c r="F34" s="16">
        <v>38.5</v>
      </c>
      <c r="G34" s="16">
        <v>44</v>
      </c>
      <c r="H34" s="16">
        <v>41.4</v>
      </c>
      <c r="I34" s="16">
        <v>40.3</v>
      </c>
      <c r="J34" s="16">
        <v>39.5</v>
      </c>
      <c r="K34" s="16">
        <v>37.5</v>
      </c>
      <c r="L34" s="16">
        <v>39.7</v>
      </c>
      <c r="M34" s="24">
        <v>2012</v>
      </c>
      <c r="N34" s="1">
        <v>41.2</v>
      </c>
      <c r="O34" s="1">
        <v>39.9</v>
      </c>
      <c r="P34" s="1">
        <v>38.8</v>
      </c>
      <c r="Q34" s="1">
        <v>39</v>
      </c>
      <c r="R34" s="1">
        <v>38.8</v>
      </c>
      <c r="S34" s="1">
        <v>40.3</v>
      </c>
      <c r="T34" s="1">
        <v>40.5</v>
      </c>
      <c r="U34" s="1">
        <v>40.1</v>
      </c>
      <c r="V34" s="1">
        <v>40</v>
      </c>
      <c r="W34" s="1">
        <v>38.6</v>
      </c>
      <c r="X34" s="1">
        <v>39.7</v>
      </c>
    </row>
    <row r="35" spans="1:24" ht="12.75">
      <c r="A35" s="24">
        <v>2013</v>
      </c>
      <c r="B35" s="16">
        <v>41.2</v>
      </c>
      <c r="C35" s="16">
        <v>40.8</v>
      </c>
      <c r="D35" s="16">
        <v>39.4</v>
      </c>
      <c r="E35" s="16">
        <v>38.8</v>
      </c>
      <c r="F35" s="16">
        <v>38.9</v>
      </c>
      <c r="G35" s="16">
        <v>43.5</v>
      </c>
      <c r="H35" s="16">
        <v>41.3</v>
      </c>
      <c r="I35" s="16">
        <v>40.5</v>
      </c>
      <c r="J35" s="16">
        <v>40</v>
      </c>
      <c r="K35" s="16">
        <v>36.5</v>
      </c>
      <c r="L35" s="16">
        <v>39.9</v>
      </c>
      <c r="M35" s="24">
        <v>2013</v>
      </c>
      <c r="N35" s="1">
        <v>41.7</v>
      </c>
      <c r="O35" s="1">
        <v>40.3</v>
      </c>
      <c r="P35" s="1">
        <v>39.6</v>
      </c>
      <c r="Q35" s="1">
        <v>39.5</v>
      </c>
      <c r="R35" s="1">
        <v>39.3</v>
      </c>
      <c r="S35" s="1">
        <v>40.1</v>
      </c>
      <c r="T35" s="1">
        <v>40.8</v>
      </c>
      <c r="U35" s="1">
        <v>40</v>
      </c>
      <c r="V35" s="1">
        <v>40.4</v>
      </c>
      <c r="W35" s="1">
        <v>38.5</v>
      </c>
      <c r="X35" s="1">
        <v>40.2</v>
      </c>
    </row>
    <row r="36" spans="1:24" ht="12.75">
      <c r="A36" s="24">
        <v>2014</v>
      </c>
      <c r="B36" s="16">
        <v>41.2</v>
      </c>
      <c r="C36" s="16">
        <v>39.7</v>
      </c>
      <c r="D36" s="16">
        <v>39.2</v>
      </c>
      <c r="E36" s="16">
        <v>38.6</v>
      </c>
      <c r="F36" s="16">
        <v>38.4</v>
      </c>
      <c r="G36" s="16">
        <v>43.8</v>
      </c>
      <c r="H36" s="16">
        <v>40.9</v>
      </c>
      <c r="I36" s="16">
        <v>39.7</v>
      </c>
      <c r="J36" s="16">
        <v>40.3</v>
      </c>
      <c r="K36" s="16">
        <v>36.2</v>
      </c>
      <c r="L36" s="16">
        <v>39.6</v>
      </c>
      <c r="M36" s="24">
        <v>2014</v>
      </c>
      <c r="N36" s="1">
        <v>41.9</v>
      </c>
      <c r="O36" s="1">
        <v>40</v>
      </c>
      <c r="P36" s="1">
        <v>39.7</v>
      </c>
      <c r="Q36" s="1">
        <v>39.4</v>
      </c>
      <c r="R36" s="1">
        <v>38.9</v>
      </c>
      <c r="S36" s="1">
        <v>41.1</v>
      </c>
      <c r="T36" s="1">
        <v>41.8</v>
      </c>
      <c r="U36" s="1">
        <v>40.1</v>
      </c>
      <c r="V36" s="1">
        <v>40.6</v>
      </c>
      <c r="W36" s="1">
        <v>38.8</v>
      </c>
      <c r="X36" s="1">
        <v>40.2</v>
      </c>
    </row>
    <row r="37" spans="1:24" ht="12.75">
      <c r="A37" s="112" t="s">
        <v>55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 t="s">
        <v>56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</row>
    <row r="38" spans="1:24" ht="12.75">
      <c r="A38" s="24">
        <v>1999</v>
      </c>
      <c r="B38" s="16">
        <v>37.8</v>
      </c>
      <c r="C38" s="16">
        <v>39.1</v>
      </c>
      <c r="D38" s="16">
        <v>40.6</v>
      </c>
      <c r="E38" s="16">
        <v>35.9</v>
      </c>
      <c r="F38" s="16">
        <v>36.8</v>
      </c>
      <c r="G38" s="16">
        <v>39.9</v>
      </c>
      <c r="H38" s="16">
        <v>39.2</v>
      </c>
      <c r="I38" s="16">
        <v>38.8</v>
      </c>
      <c r="J38" s="16">
        <v>39.5</v>
      </c>
      <c r="K38" s="16">
        <v>35.4</v>
      </c>
      <c r="L38" s="16">
        <v>38.5</v>
      </c>
      <c r="M38" s="24">
        <v>1999</v>
      </c>
      <c r="N38" s="1">
        <v>42.9</v>
      </c>
      <c r="O38" s="1">
        <v>42.5</v>
      </c>
      <c r="P38" s="1">
        <v>45</v>
      </c>
      <c r="Q38" s="1">
        <v>38.6</v>
      </c>
      <c r="R38" s="1">
        <v>40.4</v>
      </c>
      <c r="S38" s="1">
        <v>42.6</v>
      </c>
      <c r="T38" s="1">
        <v>42</v>
      </c>
      <c r="U38" s="1">
        <v>41</v>
      </c>
      <c r="V38" s="1">
        <v>43</v>
      </c>
      <c r="W38" s="1">
        <v>38.7</v>
      </c>
      <c r="X38" s="1">
        <v>42</v>
      </c>
    </row>
    <row r="39" spans="1:24" ht="12.75">
      <c r="A39" s="24">
        <v>2000</v>
      </c>
      <c r="B39" s="16">
        <v>37.9</v>
      </c>
      <c r="C39" s="16">
        <v>39.2</v>
      </c>
      <c r="D39" s="16">
        <v>40.8</v>
      </c>
      <c r="E39" s="16">
        <v>36.1</v>
      </c>
      <c r="F39" s="16">
        <v>37</v>
      </c>
      <c r="G39" s="16">
        <v>40.1</v>
      </c>
      <c r="H39" s="16">
        <v>39.6</v>
      </c>
      <c r="I39" s="16">
        <v>39</v>
      </c>
      <c r="J39" s="16">
        <v>39.8</v>
      </c>
      <c r="K39" s="16">
        <v>34.4</v>
      </c>
      <c r="L39" s="16">
        <v>38.6</v>
      </c>
      <c r="M39" s="24">
        <v>2000</v>
      </c>
      <c r="N39" s="1">
        <v>42.6</v>
      </c>
      <c r="O39" s="1">
        <v>42.4</v>
      </c>
      <c r="P39" s="1">
        <v>45.2</v>
      </c>
      <c r="Q39" s="1">
        <v>38.6</v>
      </c>
      <c r="R39" s="1">
        <v>40.3</v>
      </c>
      <c r="S39" s="1">
        <v>42.4</v>
      </c>
      <c r="T39" s="1">
        <v>42.3</v>
      </c>
      <c r="U39" s="1">
        <v>40.9</v>
      </c>
      <c r="V39" s="1">
        <v>43.2</v>
      </c>
      <c r="W39" s="1">
        <v>38.8</v>
      </c>
      <c r="X39" s="1">
        <v>42</v>
      </c>
    </row>
    <row r="40" spans="1:24" ht="12.75">
      <c r="A40" s="24">
        <v>2001</v>
      </c>
      <c r="B40" s="16">
        <v>38</v>
      </c>
      <c r="C40" s="16">
        <v>39.4</v>
      </c>
      <c r="D40" s="16">
        <v>40.9</v>
      </c>
      <c r="E40" s="16">
        <v>36</v>
      </c>
      <c r="F40" s="16">
        <v>37.3</v>
      </c>
      <c r="G40" s="16">
        <v>40.1</v>
      </c>
      <c r="H40" s="16">
        <v>39.7</v>
      </c>
      <c r="I40" s="16">
        <v>39.1</v>
      </c>
      <c r="J40" s="16">
        <v>39.9</v>
      </c>
      <c r="K40" s="16">
        <v>34.6</v>
      </c>
      <c r="L40" s="16">
        <v>38.8</v>
      </c>
      <c r="M40" s="24">
        <v>2001</v>
      </c>
      <c r="N40" s="1">
        <v>42.8</v>
      </c>
      <c r="O40" s="1">
        <v>42.6</v>
      </c>
      <c r="P40" s="1">
        <v>45.1</v>
      </c>
      <c r="Q40" s="1">
        <v>38.5</v>
      </c>
      <c r="R40" s="1">
        <v>39.9</v>
      </c>
      <c r="S40" s="1">
        <v>42.5</v>
      </c>
      <c r="T40" s="1">
        <v>42.3</v>
      </c>
      <c r="U40" s="1">
        <v>41</v>
      </c>
      <c r="V40" s="1">
        <v>43.2</v>
      </c>
      <c r="W40" s="1">
        <v>39.3</v>
      </c>
      <c r="X40" s="1">
        <v>42</v>
      </c>
    </row>
    <row r="41" spans="1:24" ht="12.75">
      <c r="A41" s="24">
        <v>2002</v>
      </c>
      <c r="B41" s="16">
        <v>38</v>
      </c>
      <c r="C41" s="16">
        <v>39.9</v>
      </c>
      <c r="D41" s="16">
        <v>41.2</v>
      </c>
      <c r="E41" s="16">
        <v>36.1</v>
      </c>
      <c r="F41" s="16">
        <v>37.3</v>
      </c>
      <c r="G41" s="16">
        <v>39.9</v>
      </c>
      <c r="H41" s="16">
        <v>39.9</v>
      </c>
      <c r="I41" s="16">
        <v>39.3</v>
      </c>
      <c r="J41" s="16">
        <v>40</v>
      </c>
      <c r="K41" s="16">
        <v>34.7</v>
      </c>
      <c r="L41" s="16">
        <v>38.9</v>
      </c>
      <c r="M41" s="24">
        <v>2002</v>
      </c>
      <c r="N41" s="1">
        <v>43</v>
      </c>
      <c r="O41" s="1">
        <v>42.8</v>
      </c>
      <c r="P41" s="1">
        <v>44.9</v>
      </c>
      <c r="Q41" s="1">
        <v>38.7</v>
      </c>
      <c r="R41" s="1">
        <v>39.6</v>
      </c>
      <c r="S41" s="1">
        <v>41.9</v>
      </c>
      <c r="T41" s="1">
        <v>42.4</v>
      </c>
      <c r="U41" s="1">
        <v>41.3</v>
      </c>
      <c r="V41" s="1">
        <v>43</v>
      </c>
      <c r="W41" s="1">
        <v>38.4</v>
      </c>
      <c r="X41" s="1">
        <v>42</v>
      </c>
    </row>
    <row r="42" spans="1:24" ht="12.75">
      <c r="A42" s="24">
        <v>2003</v>
      </c>
      <c r="B42" s="16">
        <v>38.3</v>
      </c>
      <c r="C42" s="16">
        <v>40.3</v>
      </c>
      <c r="D42" s="16">
        <v>41.2</v>
      </c>
      <c r="E42" s="16">
        <v>36.4</v>
      </c>
      <c r="F42" s="16">
        <v>37.3</v>
      </c>
      <c r="G42" s="16">
        <v>40.3</v>
      </c>
      <c r="H42" s="16">
        <v>40.3</v>
      </c>
      <c r="I42" s="16">
        <v>39.7</v>
      </c>
      <c r="J42" s="16">
        <v>40.1</v>
      </c>
      <c r="K42" s="16">
        <v>34.2</v>
      </c>
      <c r="L42" s="16">
        <v>39.2</v>
      </c>
      <c r="M42" s="24">
        <v>2003</v>
      </c>
      <c r="N42" s="1">
        <v>42.6</v>
      </c>
      <c r="O42" s="1">
        <v>43.4</v>
      </c>
      <c r="P42" s="1">
        <v>45.4</v>
      </c>
      <c r="Q42" s="1">
        <v>39</v>
      </c>
      <c r="R42" s="1">
        <v>39.4</v>
      </c>
      <c r="S42" s="1">
        <v>42.5</v>
      </c>
      <c r="T42" s="1">
        <v>42.5</v>
      </c>
      <c r="U42" s="1">
        <v>41.8</v>
      </c>
      <c r="V42" s="1">
        <v>43.1</v>
      </c>
      <c r="W42" s="1">
        <v>38.1</v>
      </c>
      <c r="X42" s="1">
        <v>42.2</v>
      </c>
    </row>
    <row r="43" spans="1:24" ht="12.75">
      <c r="A43" s="24">
        <v>2005</v>
      </c>
      <c r="B43" s="16">
        <v>38.7</v>
      </c>
      <c r="C43" s="16">
        <v>40.9</v>
      </c>
      <c r="D43" s="16">
        <v>41.6</v>
      </c>
      <c r="E43" s="16">
        <v>37.1</v>
      </c>
      <c r="F43" s="16">
        <v>37.7</v>
      </c>
      <c r="G43" s="16">
        <v>41</v>
      </c>
      <c r="H43" s="16">
        <v>41</v>
      </c>
      <c r="I43" s="16">
        <v>39.9</v>
      </c>
      <c r="J43" s="16">
        <v>40.1</v>
      </c>
      <c r="K43" s="16">
        <v>34.2</v>
      </c>
      <c r="L43" s="16">
        <v>39.6</v>
      </c>
      <c r="M43" s="24">
        <v>2005</v>
      </c>
      <c r="N43" s="1">
        <v>42.7</v>
      </c>
      <c r="O43" s="1">
        <v>43.6</v>
      </c>
      <c r="P43" s="1">
        <v>45.2</v>
      </c>
      <c r="Q43" s="1">
        <v>39.4</v>
      </c>
      <c r="R43" s="1">
        <v>39.6</v>
      </c>
      <c r="S43" s="1">
        <v>43.5</v>
      </c>
      <c r="T43" s="1">
        <v>43.4</v>
      </c>
      <c r="U43" s="1">
        <v>42</v>
      </c>
      <c r="V43" s="1">
        <v>43</v>
      </c>
      <c r="W43" s="1">
        <v>38</v>
      </c>
      <c r="X43" s="1">
        <v>42.5</v>
      </c>
    </row>
    <row r="44" spans="1:24" ht="12.75">
      <c r="A44" s="24">
        <v>2006</v>
      </c>
      <c r="B44" s="16">
        <v>39</v>
      </c>
      <c r="C44" s="16">
        <v>41.3</v>
      </c>
      <c r="D44" s="16">
        <v>41.5</v>
      </c>
      <c r="E44" s="16">
        <v>37.2</v>
      </c>
      <c r="F44" s="16">
        <v>37.9</v>
      </c>
      <c r="G44" s="16">
        <v>41.6</v>
      </c>
      <c r="H44" s="16">
        <v>41.4</v>
      </c>
      <c r="I44" s="16">
        <v>40.1</v>
      </c>
      <c r="J44" s="16">
        <v>40.4</v>
      </c>
      <c r="K44" s="16">
        <v>35.1</v>
      </c>
      <c r="L44" s="16">
        <v>39.9</v>
      </c>
      <c r="M44" s="24">
        <v>2006</v>
      </c>
      <c r="N44" s="1">
        <v>42.8</v>
      </c>
      <c r="O44" s="1">
        <v>44.1</v>
      </c>
      <c r="P44" s="1">
        <v>45</v>
      </c>
      <c r="Q44" s="1">
        <v>39.6</v>
      </c>
      <c r="R44" s="1">
        <v>40.1</v>
      </c>
      <c r="S44" s="1">
        <v>43.7</v>
      </c>
      <c r="T44" s="1">
        <v>43.5</v>
      </c>
      <c r="U44" s="1">
        <v>42.5</v>
      </c>
      <c r="V44" s="1">
        <v>43.1</v>
      </c>
      <c r="W44" s="1">
        <v>38.2</v>
      </c>
      <c r="X44" s="1">
        <v>42.7</v>
      </c>
    </row>
    <row r="45" spans="1:24" ht="12.75">
      <c r="A45" s="24">
        <v>2007</v>
      </c>
      <c r="B45" s="16">
        <v>39.3</v>
      </c>
      <c r="C45" s="16">
        <v>41.5</v>
      </c>
      <c r="D45" s="16">
        <v>41.4</v>
      </c>
      <c r="E45" s="16">
        <v>37.6</v>
      </c>
      <c r="F45" s="16">
        <v>37.8</v>
      </c>
      <c r="G45" s="16">
        <v>41.6</v>
      </c>
      <c r="H45" s="16">
        <v>41.9</v>
      </c>
      <c r="I45" s="16">
        <v>40.6</v>
      </c>
      <c r="J45" s="16">
        <v>40.7</v>
      </c>
      <c r="K45" s="16">
        <v>35.4</v>
      </c>
      <c r="L45" s="16">
        <v>40.1</v>
      </c>
      <c r="M45" s="24">
        <v>2007</v>
      </c>
      <c r="N45" s="1">
        <v>43.3</v>
      </c>
      <c r="O45" s="1">
        <v>44.5</v>
      </c>
      <c r="P45" s="1">
        <v>44.7</v>
      </c>
      <c r="Q45" s="1">
        <v>39.9</v>
      </c>
      <c r="R45" s="1">
        <v>39.7</v>
      </c>
      <c r="S45" s="1">
        <v>44.1</v>
      </c>
      <c r="T45" s="1">
        <v>43.9</v>
      </c>
      <c r="U45" s="1">
        <v>42.7</v>
      </c>
      <c r="V45" s="1">
        <v>43.2</v>
      </c>
      <c r="W45" s="1">
        <v>38.8</v>
      </c>
      <c r="X45" s="1">
        <v>42.9</v>
      </c>
    </row>
    <row r="46" spans="1:24" ht="12.75">
      <c r="A46" s="24">
        <v>2008</v>
      </c>
      <c r="B46" s="16">
        <v>39.7</v>
      </c>
      <c r="C46" s="16">
        <v>41.8</v>
      </c>
      <c r="D46" s="16">
        <v>42</v>
      </c>
      <c r="E46" s="16">
        <v>37.6</v>
      </c>
      <c r="F46" s="16">
        <v>37.6</v>
      </c>
      <c r="G46" s="16">
        <v>42.1</v>
      </c>
      <c r="H46" s="16">
        <v>42.2</v>
      </c>
      <c r="I46" s="16">
        <v>40.7</v>
      </c>
      <c r="J46" s="16">
        <v>40.8</v>
      </c>
      <c r="K46" s="16">
        <v>37.4</v>
      </c>
      <c r="L46" s="16">
        <v>40.4</v>
      </c>
      <c r="M46" s="24">
        <v>2008</v>
      </c>
      <c r="N46" s="1">
        <v>43.2</v>
      </c>
      <c r="O46" s="1">
        <v>44.7</v>
      </c>
      <c r="P46" s="1">
        <v>45.2</v>
      </c>
      <c r="Q46" s="1">
        <v>40</v>
      </c>
      <c r="R46" s="1">
        <v>39.8</v>
      </c>
      <c r="S46" s="1">
        <v>44.6</v>
      </c>
      <c r="T46" s="1">
        <v>44.2</v>
      </c>
      <c r="U46" s="1">
        <v>42.8</v>
      </c>
      <c r="V46" s="1">
        <v>43.4</v>
      </c>
      <c r="W46" s="1">
        <v>40.6</v>
      </c>
      <c r="X46" s="1">
        <v>43.1</v>
      </c>
    </row>
    <row r="47" spans="1:24" ht="12.75">
      <c r="A47" s="24">
        <v>2009</v>
      </c>
      <c r="B47" s="16">
        <v>39.9</v>
      </c>
      <c r="C47" s="16">
        <v>42</v>
      </c>
      <c r="D47" s="16">
        <v>42</v>
      </c>
      <c r="E47" s="16">
        <v>37.8</v>
      </c>
      <c r="F47" s="16">
        <v>37.8</v>
      </c>
      <c r="G47" s="16">
        <v>42.1</v>
      </c>
      <c r="H47" s="16">
        <v>42.2</v>
      </c>
      <c r="I47" s="16">
        <v>40.9</v>
      </c>
      <c r="J47" s="16">
        <v>40.9</v>
      </c>
      <c r="K47" s="16">
        <v>37.2</v>
      </c>
      <c r="L47" s="16">
        <v>40.5</v>
      </c>
      <c r="M47" s="24">
        <v>2009</v>
      </c>
      <c r="N47" s="1">
        <v>44.7</v>
      </c>
      <c r="O47" s="1">
        <v>45.8</v>
      </c>
      <c r="P47" s="1">
        <v>46.3</v>
      </c>
      <c r="Q47" s="1">
        <v>41.3</v>
      </c>
      <c r="R47" s="1">
        <v>40.8</v>
      </c>
      <c r="S47" s="1">
        <v>45</v>
      </c>
      <c r="T47" s="1">
        <v>45.4</v>
      </c>
      <c r="U47" s="1">
        <v>44.1</v>
      </c>
      <c r="V47" s="1">
        <v>44.3</v>
      </c>
      <c r="W47" s="1">
        <v>41.5</v>
      </c>
      <c r="X47" s="1">
        <v>44.2</v>
      </c>
    </row>
    <row r="48" spans="1:24" ht="12.75">
      <c r="A48" s="24">
        <v>2010</v>
      </c>
      <c r="B48" s="16">
        <v>40</v>
      </c>
      <c r="C48" s="16">
        <v>42.2</v>
      </c>
      <c r="D48" s="16">
        <v>42.1</v>
      </c>
      <c r="E48" s="16">
        <v>38.2</v>
      </c>
      <c r="F48" s="16">
        <v>38</v>
      </c>
      <c r="G48" s="16">
        <v>42.5</v>
      </c>
      <c r="H48" s="16">
        <v>42.5</v>
      </c>
      <c r="I48" s="16">
        <v>41.3</v>
      </c>
      <c r="J48" s="16">
        <v>41</v>
      </c>
      <c r="K48" s="16">
        <v>37</v>
      </c>
      <c r="L48" s="16">
        <v>40.7</v>
      </c>
      <c r="M48" s="24">
        <v>2010</v>
      </c>
      <c r="N48" s="1">
        <v>44.7</v>
      </c>
      <c r="O48" s="1">
        <v>46.1</v>
      </c>
      <c r="P48" s="1">
        <v>46.4</v>
      </c>
      <c r="Q48" s="1">
        <v>41.5</v>
      </c>
      <c r="R48" s="1">
        <v>41</v>
      </c>
      <c r="S48" s="1">
        <v>44.9</v>
      </c>
      <c r="T48" s="1">
        <v>45.7</v>
      </c>
      <c r="U48" s="1">
        <v>44.1</v>
      </c>
      <c r="V48" s="1">
        <v>44.3</v>
      </c>
      <c r="W48" s="1">
        <v>41</v>
      </c>
      <c r="X48" s="1">
        <v>44.3</v>
      </c>
    </row>
    <row r="49" spans="1:24" ht="12.75">
      <c r="A49" s="24">
        <v>2011</v>
      </c>
      <c r="B49" s="16">
        <v>40.4</v>
      </c>
      <c r="C49" s="16">
        <v>42.4</v>
      </c>
      <c r="D49" s="16">
        <v>41.9</v>
      </c>
      <c r="E49" s="16">
        <v>38</v>
      </c>
      <c r="F49" s="16">
        <v>38.1</v>
      </c>
      <c r="G49" s="16">
        <v>42.5</v>
      </c>
      <c r="H49" s="16">
        <v>42.8</v>
      </c>
      <c r="I49" s="16">
        <v>41.5</v>
      </c>
      <c r="J49" s="16">
        <v>41.2</v>
      </c>
      <c r="K49" s="16">
        <v>36.7</v>
      </c>
      <c r="L49" s="16">
        <v>40.8</v>
      </c>
      <c r="M49" s="24">
        <v>2011</v>
      </c>
      <c r="N49" s="1">
        <v>44.1</v>
      </c>
      <c r="O49" s="1">
        <v>45.1</v>
      </c>
      <c r="P49" s="1">
        <v>45.4</v>
      </c>
      <c r="Q49" s="1">
        <v>40</v>
      </c>
      <c r="R49" s="1">
        <v>39.8</v>
      </c>
      <c r="S49" s="1">
        <v>44.3</v>
      </c>
      <c r="T49" s="1">
        <v>45</v>
      </c>
      <c r="U49" s="1">
        <v>43.6</v>
      </c>
      <c r="V49" s="1">
        <v>43.2</v>
      </c>
      <c r="W49" s="1">
        <v>39</v>
      </c>
      <c r="X49" s="1">
        <v>43.4</v>
      </c>
    </row>
    <row r="50" spans="1:24" ht="12.75">
      <c r="A50" s="24">
        <v>2012</v>
      </c>
      <c r="B50" s="16">
        <v>40.5</v>
      </c>
      <c r="C50" s="16">
        <v>42.3</v>
      </c>
      <c r="D50" s="16">
        <v>41.9</v>
      </c>
      <c r="E50" s="16">
        <v>38.2</v>
      </c>
      <c r="F50" s="16">
        <v>37.8</v>
      </c>
      <c r="G50" s="16">
        <v>42.5</v>
      </c>
      <c r="H50" s="16">
        <v>43.3</v>
      </c>
      <c r="I50" s="16">
        <v>41.6</v>
      </c>
      <c r="J50" s="16">
        <v>41.1</v>
      </c>
      <c r="K50" s="16">
        <v>36</v>
      </c>
      <c r="L50" s="16">
        <v>40.8</v>
      </c>
      <c r="M50" s="24">
        <v>2012</v>
      </c>
      <c r="N50" s="1">
        <v>44.3</v>
      </c>
      <c r="O50" s="1">
        <v>45.2</v>
      </c>
      <c r="P50" s="1">
        <v>45.1</v>
      </c>
      <c r="Q50" s="1">
        <v>39.8</v>
      </c>
      <c r="R50" s="1">
        <v>39.3</v>
      </c>
      <c r="S50" s="1">
        <v>44</v>
      </c>
      <c r="T50" s="1">
        <v>45.1</v>
      </c>
      <c r="U50" s="1">
        <v>43.4</v>
      </c>
      <c r="V50" s="1">
        <v>43.3</v>
      </c>
      <c r="W50" s="1">
        <v>38.4</v>
      </c>
      <c r="X50" s="1">
        <v>43.3</v>
      </c>
    </row>
    <row r="51" spans="1:24" ht="12.75">
      <c r="A51" s="24">
        <v>2013</v>
      </c>
      <c r="B51" s="16">
        <v>40.8</v>
      </c>
      <c r="C51" s="16">
        <v>42.4</v>
      </c>
      <c r="D51" s="16">
        <v>42.3</v>
      </c>
      <c r="E51" s="16">
        <v>38</v>
      </c>
      <c r="F51" s="16">
        <v>37.8</v>
      </c>
      <c r="G51" s="16">
        <v>42.4</v>
      </c>
      <c r="H51" s="16">
        <v>43.4</v>
      </c>
      <c r="I51" s="16">
        <v>41.6</v>
      </c>
      <c r="J51" s="16">
        <v>41.1</v>
      </c>
      <c r="K51" s="16">
        <v>35.5</v>
      </c>
      <c r="L51" s="16">
        <v>40.9</v>
      </c>
      <c r="M51" s="24">
        <v>2013</v>
      </c>
      <c r="N51" s="1">
        <v>44.5</v>
      </c>
      <c r="O51" s="1">
        <v>45.3</v>
      </c>
      <c r="P51" s="1">
        <v>45</v>
      </c>
      <c r="Q51" s="1">
        <v>39.8</v>
      </c>
      <c r="R51" s="1">
        <v>39.4</v>
      </c>
      <c r="S51" s="1">
        <v>44</v>
      </c>
      <c r="T51" s="1">
        <v>45.3</v>
      </c>
      <c r="U51" s="1">
        <v>43.3</v>
      </c>
      <c r="V51" s="1">
        <v>43.3</v>
      </c>
      <c r="W51" s="1">
        <v>37.9</v>
      </c>
      <c r="X51" s="1">
        <v>43.3</v>
      </c>
    </row>
    <row r="52" spans="1:24" ht="12.75">
      <c r="A52" s="24">
        <v>2014</v>
      </c>
      <c r="B52" s="16">
        <v>40.6</v>
      </c>
      <c r="C52" s="16">
        <v>42.3</v>
      </c>
      <c r="D52" s="16">
        <v>42.2</v>
      </c>
      <c r="E52" s="16">
        <v>37.8</v>
      </c>
      <c r="F52" s="16">
        <v>37.6</v>
      </c>
      <c r="G52" s="16">
        <v>42.5</v>
      </c>
      <c r="H52" s="16">
        <v>43.6</v>
      </c>
      <c r="I52" s="16">
        <v>41.6</v>
      </c>
      <c r="J52" s="16">
        <v>41.1</v>
      </c>
      <c r="K52" s="16">
        <v>35.6</v>
      </c>
      <c r="L52" s="16">
        <v>40.8</v>
      </c>
      <c r="M52" s="24">
        <v>2014</v>
      </c>
      <c r="N52" s="1">
        <v>44.7</v>
      </c>
      <c r="O52" s="1">
        <v>45.1</v>
      </c>
      <c r="P52" s="1">
        <v>44.9</v>
      </c>
      <c r="Q52" s="1">
        <v>39.8</v>
      </c>
      <c r="R52" s="1">
        <v>39.2</v>
      </c>
      <c r="S52" s="1">
        <v>44.1</v>
      </c>
      <c r="T52" s="1">
        <v>45.6</v>
      </c>
      <c r="U52" s="1">
        <v>43.4</v>
      </c>
      <c r="V52" s="1">
        <v>43.4</v>
      </c>
      <c r="W52" s="1">
        <v>38</v>
      </c>
      <c r="X52" s="1">
        <v>43.3</v>
      </c>
    </row>
    <row r="55" ht="12.75">
      <c r="A55" s="3" t="s">
        <v>89</v>
      </c>
    </row>
    <row r="93" spans="1:19" ht="12.75">
      <c r="A93" s="3" t="s">
        <v>90</v>
      </c>
      <c r="P93" t="s">
        <v>59</v>
      </c>
      <c r="S93" t="s">
        <v>2</v>
      </c>
    </row>
    <row r="94" spans="16:19" ht="12.75">
      <c r="P94" t="s">
        <v>60</v>
      </c>
      <c r="S94" t="s">
        <v>7</v>
      </c>
    </row>
    <row r="95" spans="16:19" ht="12.75">
      <c r="P95" t="s">
        <v>121</v>
      </c>
      <c r="S95" t="s">
        <v>8</v>
      </c>
    </row>
    <row r="96" spans="16:19" ht="12.75">
      <c r="P96" t="s">
        <v>122</v>
      </c>
      <c r="S96" t="s">
        <v>9</v>
      </c>
    </row>
    <row r="97" ht="12.75">
      <c r="S97" t="s">
        <v>10</v>
      </c>
    </row>
    <row r="98" ht="12.75">
      <c r="S98" t="s">
        <v>12</v>
      </c>
    </row>
    <row r="99" ht="12.75">
      <c r="S99" t="s">
        <v>11</v>
      </c>
    </row>
    <row r="100" ht="12.75">
      <c r="S100" t="s">
        <v>13</v>
      </c>
    </row>
    <row r="101" ht="12.75">
      <c r="S101" t="s">
        <v>14</v>
      </c>
    </row>
    <row r="102" ht="12.75">
      <c r="S102" t="s">
        <v>15</v>
      </c>
    </row>
    <row r="103" ht="12.75">
      <c r="S103" t="s">
        <v>32</v>
      </c>
    </row>
  </sheetData>
  <sheetProtection/>
  <mergeCells count="8">
    <mergeCell ref="A21:L21"/>
    <mergeCell ref="M21:X21"/>
    <mergeCell ref="A37:L37"/>
    <mergeCell ref="M37:X37"/>
    <mergeCell ref="B3:K3"/>
    <mergeCell ref="N3:W3"/>
    <mergeCell ref="A5:L5"/>
    <mergeCell ref="M5:X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1"/>
  <sheetViews>
    <sheetView tabSelected="1" zoomScalePageLayoutView="0" workbookViewId="0" topLeftCell="A1">
      <selection activeCell="O74" sqref="O74"/>
    </sheetView>
  </sheetViews>
  <sheetFormatPr defaultColWidth="11.421875" defaultRowHeight="12.75"/>
  <cols>
    <col min="2" max="45" width="7.7109375" style="0" customWidth="1"/>
  </cols>
  <sheetData>
    <row r="1" ht="12.75">
      <c r="A1" s="2" t="s">
        <v>57</v>
      </c>
    </row>
    <row r="2" ht="12.75">
      <c r="A2" s="3" t="s">
        <v>0</v>
      </c>
    </row>
    <row r="4" spans="1:45" ht="12.75">
      <c r="A4" s="31"/>
      <c r="B4" s="111" t="s">
        <v>42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</row>
    <row r="5" spans="1:45" ht="12.75">
      <c r="A5" s="108" t="s">
        <v>1</v>
      </c>
      <c r="B5" s="121" t="s">
        <v>2</v>
      </c>
      <c r="C5" s="121"/>
      <c r="D5" s="121"/>
      <c r="E5" s="121"/>
      <c r="F5" s="122" t="s">
        <v>7</v>
      </c>
      <c r="G5" s="121"/>
      <c r="H5" s="121"/>
      <c r="I5" s="123"/>
      <c r="J5" s="121" t="s">
        <v>8</v>
      </c>
      <c r="K5" s="121"/>
      <c r="L5" s="121"/>
      <c r="M5" s="121"/>
      <c r="N5" s="122" t="s">
        <v>9</v>
      </c>
      <c r="O5" s="121"/>
      <c r="P5" s="121"/>
      <c r="Q5" s="123"/>
      <c r="R5" s="121" t="s">
        <v>10</v>
      </c>
      <c r="S5" s="121"/>
      <c r="T5" s="121"/>
      <c r="U5" s="121"/>
      <c r="V5" s="122" t="s">
        <v>12</v>
      </c>
      <c r="W5" s="121"/>
      <c r="X5" s="121"/>
      <c r="Y5" s="123"/>
      <c r="Z5" s="121" t="s">
        <v>11</v>
      </c>
      <c r="AA5" s="121"/>
      <c r="AB5" s="121"/>
      <c r="AC5" s="121"/>
      <c r="AD5" s="122" t="s">
        <v>13</v>
      </c>
      <c r="AE5" s="121"/>
      <c r="AF5" s="121"/>
      <c r="AG5" s="123"/>
      <c r="AH5" s="121" t="s">
        <v>14</v>
      </c>
      <c r="AI5" s="121"/>
      <c r="AJ5" s="121"/>
      <c r="AK5" s="121"/>
      <c r="AL5" s="122" t="s">
        <v>15</v>
      </c>
      <c r="AM5" s="121"/>
      <c r="AN5" s="121"/>
      <c r="AO5" s="123"/>
      <c r="AP5" s="121" t="s">
        <v>16</v>
      </c>
      <c r="AQ5" s="121"/>
      <c r="AR5" s="121"/>
      <c r="AS5" s="121"/>
    </row>
    <row r="6" spans="1:45" ht="12.75">
      <c r="A6" s="108"/>
      <c r="B6" s="124" t="s">
        <v>91</v>
      </c>
      <c r="C6" s="125"/>
      <c r="D6" s="125"/>
      <c r="E6" s="126"/>
      <c r="F6" s="124" t="s">
        <v>91</v>
      </c>
      <c r="G6" s="125"/>
      <c r="H6" s="125"/>
      <c r="I6" s="126"/>
      <c r="J6" s="124" t="s">
        <v>91</v>
      </c>
      <c r="K6" s="125"/>
      <c r="L6" s="125"/>
      <c r="M6" s="126"/>
      <c r="N6" s="124" t="s">
        <v>91</v>
      </c>
      <c r="O6" s="125"/>
      <c r="P6" s="125"/>
      <c r="Q6" s="126"/>
      <c r="R6" s="124" t="s">
        <v>91</v>
      </c>
      <c r="S6" s="125"/>
      <c r="T6" s="125"/>
      <c r="U6" s="126"/>
      <c r="V6" s="124" t="s">
        <v>91</v>
      </c>
      <c r="W6" s="125"/>
      <c r="X6" s="125"/>
      <c r="Y6" s="126"/>
      <c r="Z6" s="124" t="s">
        <v>91</v>
      </c>
      <c r="AA6" s="125"/>
      <c r="AB6" s="125"/>
      <c r="AC6" s="126"/>
      <c r="AD6" s="124" t="s">
        <v>91</v>
      </c>
      <c r="AE6" s="125"/>
      <c r="AF6" s="125"/>
      <c r="AG6" s="126"/>
      <c r="AH6" s="124" t="s">
        <v>91</v>
      </c>
      <c r="AI6" s="125"/>
      <c r="AJ6" s="125"/>
      <c r="AK6" s="126"/>
      <c r="AL6" s="124" t="s">
        <v>91</v>
      </c>
      <c r="AM6" s="125"/>
      <c r="AN6" s="125"/>
      <c r="AO6" s="126"/>
      <c r="AP6" s="124" t="s">
        <v>91</v>
      </c>
      <c r="AQ6" s="125"/>
      <c r="AR6" s="125"/>
      <c r="AS6" s="126"/>
    </row>
    <row r="7" spans="1:45" ht="12.75">
      <c r="A7" s="108"/>
      <c r="B7" s="115" t="s">
        <v>3</v>
      </c>
      <c r="C7" s="116"/>
      <c r="D7" s="116" t="s">
        <v>4</v>
      </c>
      <c r="E7" s="117"/>
      <c r="F7" s="115" t="s">
        <v>3</v>
      </c>
      <c r="G7" s="116"/>
      <c r="H7" s="116" t="s">
        <v>4</v>
      </c>
      <c r="I7" s="117"/>
      <c r="J7" s="115" t="s">
        <v>3</v>
      </c>
      <c r="K7" s="116"/>
      <c r="L7" s="116" t="s">
        <v>4</v>
      </c>
      <c r="M7" s="117"/>
      <c r="N7" s="115" t="s">
        <v>3</v>
      </c>
      <c r="O7" s="116"/>
      <c r="P7" s="116" t="s">
        <v>4</v>
      </c>
      <c r="Q7" s="117"/>
      <c r="R7" s="115" t="s">
        <v>3</v>
      </c>
      <c r="S7" s="116"/>
      <c r="T7" s="116" t="s">
        <v>4</v>
      </c>
      <c r="U7" s="117"/>
      <c r="V7" s="115" t="s">
        <v>3</v>
      </c>
      <c r="W7" s="116"/>
      <c r="X7" s="116" t="s">
        <v>4</v>
      </c>
      <c r="Y7" s="117"/>
      <c r="Z7" s="115" t="s">
        <v>3</v>
      </c>
      <c r="AA7" s="116"/>
      <c r="AB7" s="116" t="s">
        <v>4</v>
      </c>
      <c r="AC7" s="117"/>
      <c r="AD7" s="115" t="s">
        <v>3</v>
      </c>
      <c r="AE7" s="116"/>
      <c r="AF7" s="116" t="s">
        <v>4</v>
      </c>
      <c r="AG7" s="117"/>
      <c r="AH7" s="115" t="s">
        <v>3</v>
      </c>
      <c r="AI7" s="116"/>
      <c r="AJ7" s="116" t="s">
        <v>4</v>
      </c>
      <c r="AK7" s="117"/>
      <c r="AL7" s="115" t="s">
        <v>3</v>
      </c>
      <c r="AM7" s="116"/>
      <c r="AN7" s="116" t="s">
        <v>4</v>
      </c>
      <c r="AO7" s="117"/>
      <c r="AP7" s="115" t="s">
        <v>3</v>
      </c>
      <c r="AQ7" s="116"/>
      <c r="AR7" s="116" t="s">
        <v>4</v>
      </c>
      <c r="AS7" s="117"/>
    </row>
    <row r="8" spans="1:45" ht="12.75">
      <c r="A8" s="108"/>
      <c r="B8" s="115" t="s">
        <v>17</v>
      </c>
      <c r="C8" s="116"/>
      <c r="D8" s="116" t="s">
        <v>17</v>
      </c>
      <c r="E8" s="117"/>
      <c r="F8" s="115" t="s">
        <v>17</v>
      </c>
      <c r="G8" s="116"/>
      <c r="H8" s="116" t="s">
        <v>17</v>
      </c>
      <c r="I8" s="117"/>
      <c r="J8" s="115" t="s">
        <v>17</v>
      </c>
      <c r="K8" s="116"/>
      <c r="L8" s="116" t="s">
        <v>17</v>
      </c>
      <c r="M8" s="117"/>
      <c r="N8" s="115" t="s">
        <v>17</v>
      </c>
      <c r="O8" s="116"/>
      <c r="P8" s="116" t="s">
        <v>17</v>
      </c>
      <c r="Q8" s="117"/>
      <c r="R8" s="115" t="s">
        <v>17</v>
      </c>
      <c r="S8" s="116"/>
      <c r="T8" s="116" t="s">
        <v>17</v>
      </c>
      <c r="U8" s="117"/>
      <c r="V8" s="115" t="s">
        <v>17</v>
      </c>
      <c r="W8" s="116"/>
      <c r="X8" s="116" t="s">
        <v>17</v>
      </c>
      <c r="Y8" s="117"/>
      <c r="Z8" s="115" t="s">
        <v>17</v>
      </c>
      <c r="AA8" s="116"/>
      <c r="AB8" s="116" t="s">
        <v>17</v>
      </c>
      <c r="AC8" s="117"/>
      <c r="AD8" s="115" t="s">
        <v>17</v>
      </c>
      <c r="AE8" s="116"/>
      <c r="AF8" s="116" t="s">
        <v>17</v>
      </c>
      <c r="AG8" s="117"/>
      <c r="AH8" s="115" t="s">
        <v>17</v>
      </c>
      <c r="AI8" s="116"/>
      <c r="AJ8" s="116" t="s">
        <v>17</v>
      </c>
      <c r="AK8" s="117"/>
      <c r="AL8" s="115" t="s">
        <v>17</v>
      </c>
      <c r="AM8" s="116"/>
      <c r="AN8" s="116" t="s">
        <v>17</v>
      </c>
      <c r="AO8" s="117"/>
      <c r="AP8" s="115" t="s">
        <v>17</v>
      </c>
      <c r="AQ8" s="116"/>
      <c r="AR8" s="116" t="s">
        <v>17</v>
      </c>
      <c r="AS8" s="117"/>
    </row>
    <row r="9" spans="1:45" ht="12.75">
      <c r="A9" s="109"/>
      <c r="B9" s="52" t="s">
        <v>5</v>
      </c>
      <c r="C9" s="53" t="s">
        <v>6</v>
      </c>
      <c r="D9" s="53" t="s">
        <v>5</v>
      </c>
      <c r="E9" s="54" t="s">
        <v>6</v>
      </c>
      <c r="F9" s="52" t="s">
        <v>5</v>
      </c>
      <c r="G9" s="53" t="s">
        <v>6</v>
      </c>
      <c r="H9" s="53" t="s">
        <v>5</v>
      </c>
      <c r="I9" s="54" t="s">
        <v>6</v>
      </c>
      <c r="J9" s="52" t="s">
        <v>5</v>
      </c>
      <c r="K9" s="53" t="s">
        <v>6</v>
      </c>
      <c r="L9" s="53" t="s">
        <v>5</v>
      </c>
      <c r="M9" s="54" t="s">
        <v>6</v>
      </c>
      <c r="N9" s="52" t="s">
        <v>5</v>
      </c>
      <c r="O9" s="53" t="s">
        <v>6</v>
      </c>
      <c r="P9" s="53" t="s">
        <v>5</v>
      </c>
      <c r="Q9" s="54" t="s">
        <v>6</v>
      </c>
      <c r="R9" s="52" t="s">
        <v>5</v>
      </c>
      <c r="S9" s="53" t="s">
        <v>6</v>
      </c>
      <c r="T9" s="53" t="s">
        <v>5</v>
      </c>
      <c r="U9" s="54" t="s">
        <v>6</v>
      </c>
      <c r="V9" s="52" t="s">
        <v>5</v>
      </c>
      <c r="W9" s="53" t="s">
        <v>6</v>
      </c>
      <c r="X9" s="53" t="s">
        <v>5</v>
      </c>
      <c r="Y9" s="54" t="s">
        <v>6</v>
      </c>
      <c r="Z9" s="52" t="s">
        <v>5</v>
      </c>
      <c r="AA9" s="53" t="s">
        <v>6</v>
      </c>
      <c r="AB9" s="53" t="s">
        <v>5</v>
      </c>
      <c r="AC9" s="54" t="s">
        <v>6</v>
      </c>
      <c r="AD9" s="52" t="s">
        <v>5</v>
      </c>
      <c r="AE9" s="53" t="s">
        <v>6</v>
      </c>
      <c r="AF9" s="53" t="s">
        <v>5</v>
      </c>
      <c r="AG9" s="54" t="s">
        <v>6</v>
      </c>
      <c r="AH9" s="52" t="s">
        <v>5</v>
      </c>
      <c r="AI9" s="53" t="s">
        <v>6</v>
      </c>
      <c r="AJ9" s="53" t="s">
        <v>5</v>
      </c>
      <c r="AK9" s="54" t="s">
        <v>6</v>
      </c>
      <c r="AL9" s="52" t="s">
        <v>5</v>
      </c>
      <c r="AM9" s="53" t="s">
        <v>6</v>
      </c>
      <c r="AN9" s="53" t="s">
        <v>5</v>
      </c>
      <c r="AO9" s="54" t="s">
        <v>6</v>
      </c>
      <c r="AP9" s="52" t="s">
        <v>5</v>
      </c>
      <c r="AQ9" s="53" t="s">
        <v>6</v>
      </c>
      <c r="AR9" s="53" t="s">
        <v>5</v>
      </c>
      <c r="AS9" s="54" t="s">
        <v>6</v>
      </c>
    </row>
    <row r="10" spans="1:45" ht="12.75">
      <c r="A10" s="24">
        <v>1999</v>
      </c>
      <c r="B10" s="1">
        <v>40.8</v>
      </c>
      <c r="C10" s="1">
        <v>48.2</v>
      </c>
      <c r="D10" s="1">
        <v>32.9</v>
      </c>
      <c r="E10" s="1">
        <v>31.3</v>
      </c>
      <c r="F10" s="4">
        <v>41.5</v>
      </c>
      <c r="G10" s="5">
        <v>45.4</v>
      </c>
      <c r="H10" s="5">
        <v>29.8</v>
      </c>
      <c r="I10" s="6">
        <v>29.2</v>
      </c>
      <c r="J10" s="1">
        <v>42.2</v>
      </c>
      <c r="K10" s="1">
        <v>46.9</v>
      </c>
      <c r="L10" s="1">
        <v>30.8</v>
      </c>
      <c r="M10" s="1">
        <v>30.9</v>
      </c>
      <c r="N10" s="4">
        <v>40</v>
      </c>
      <c r="O10" s="5">
        <v>43.9</v>
      </c>
      <c r="P10" s="5">
        <v>29.2</v>
      </c>
      <c r="Q10" s="6">
        <v>28.7</v>
      </c>
      <c r="R10" s="1">
        <v>40.7</v>
      </c>
      <c r="S10" s="1">
        <v>46.4</v>
      </c>
      <c r="T10" s="1">
        <v>31.9</v>
      </c>
      <c r="U10" s="1">
        <v>30.8</v>
      </c>
      <c r="V10" s="4">
        <v>40.2</v>
      </c>
      <c r="W10" s="5">
        <v>43</v>
      </c>
      <c r="X10" s="5">
        <v>36.3</v>
      </c>
      <c r="Y10" s="6">
        <v>35.2</v>
      </c>
      <c r="Z10" s="1">
        <v>40.2</v>
      </c>
      <c r="AA10" s="1">
        <v>43.3</v>
      </c>
      <c r="AB10" s="1">
        <v>32.7</v>
      </c>
      <c r="AC10" s="1">
        <v>31.1</v>
      </c>
      <c r="AD10" s="4">
        <v>39.5</v>
      </c>
      <c r="AE10" s="5">
        <v>42.3</v>
      </c>
      <c r="AF10" s="5">
        <v>33</v>
      </c>
      <c r="AG10" s="6">
        <v>29.3</v>
      </c>
      <c r="AH10" s="1">
        <v>41</v>
      </c>
      <c r="AI10" s="1">
        <v>45.2</v>
      </c>
      <c r="AJ10" s="1">
        <v>32.7</v>
      </c>
      <c r="AK10" s="1">
        <v>30.3</v>
      </c>
      <c r="AL10" s="4">
        <v>38.3</v>
      </c>
      <c r="AM10" s="5">
        <v>41.7</v>
      </c>
      <c r="AN10" s="5">
        <v>26.8</v>
      </c>
      <c r="AO10" s="6">
        <v>27.2</v>
      </c>
      <c r="AP10" s="1">
        <v>40.7</v>
      </c>
      <c r="AQ10" s="1">
        <v>45.1</v>
      </c>
      <c r="AR10" s="1">
        <v>31.4</v>
      </c>
      <c r="AS10" s="1">
        <v>30.2</v>
      </c>
    </row>
    <row r="11" spans="1:45" ht="12.75">
      <c r="A11" s="24">
        <v>2000</v>
      </c>
      <c r="B11" s="1">
        <v>40.5</v>
      </c>
      <c r="C11" s="1">
        <v>47.5</v>
      </c>
      <c r="D11" s="1">
        <v>33.4</v>
      </c>
      <c r="E11" s="1">
        <v>31.9</v>
      </c>
      <c r="F11" s="4">
        <v>41.5</v>
      </c>
      <c r="G11" s="5">
        <v>45.5</v>
      </c>
      <c r="H11" s="5">
        <v>29.9</v>
      </c>
      <c r="I11" s="6">
        <v>29.1</v>
      </c>
      <c r="J11" s="1">
        <v>42.2</v>
      </c>
      <c r="K11" s="1">
        <v>47</v>
      </c>
      <c r="L11" s="1">
        <v>32.1</v>
      </c>
      <c r="M11" s="1">
        <v>31.6</v>
      </c>
      <c r="N11" s="4">
        <v>39.4</v>
      </c>
      <c r="O11" s="5">
        <v>43.1</v>
      </c>
      <c r="P11" s="5">
        <v>30.3</v>
      </c>
      <c r="Q11" s="6">
        <v>29.7</v>
      </c>
      <c r="R11" s="1">
        <v>40.2</v>
      </c>
      <c r="S11" s="1">
        <v>45.4</v>
      </c>
      <c r="T11" s="1">
        <v>32.8</v>
      </c>
      <c r="U11" s="1">
        <v>31.7</v>
      </c>
      <c r="V11" s="4">
        <v>40.4</v>
      </c>
      <c r="W11" s="5">
        <v>42.9</v>
      </c>
      <c r="X11" s="5">
        <v>35.9</v>
      </c>
      <c r="Y11" s="6">
        <v>35</v>
      </c>
      <c r="Z11" s="1">
        <v>40.5</v>
      </c>
      <c r="AA11" s="1">
        <v>43.6</v>
      </c>
      <c r="AB11" s="1">
        <v>33.2</v>
      </c>
      <c r="AC11" s="1">
        <v>31.7</v>
      </c>
      <c r="AD11" s="4">
        <v>39.7</v>
      </c>
      <c r="AE11" s="5">
        <v>42.2</v>
      </c>
      <c r="AF11" s="5">
        <v>34.1</v>
      </c>
      <c r="AG11" s="6">
        <v>30.1</v>
      </c>
      <c r="AH11" s="1">
        <v>41.1</v>
      </c>
      <c r="AI11" s="1">
        <v>45.3</v>
      </c>
      <c r="AJ11" s="1">
        <v>33.5</v>
      </c>
      <c r="AK11" s="1">
        <v>31.5</v>
      </c>
      <c r="AL11" s="4">
        <v>36.8</v>
      </c>
      <c r="AM11" s="5">
        <v>41.9</v>
      </c>
      <c r="AN11" s="5">
        <v>27.4</v>
      </c>
      <c r="AO11" s="6">
        <v>28</v>
      </c>
      <c r="AP11" s="1">
        <v>40.7</v>
      </c>
      <c r="AQ11" s="1">
        <v>44.9</v>
      </c>
      <c r="AR11" s="1">
        <v>32.2</v>
      </c>
      <c r="AS11" s="1">
        <v>30.9</v>
      </c>
    </row>
    <row r="12" spans="1:45" ht="12.75">
      <c r="A12" s="24">
        <v>2001</v>
      </c>
      <c r="B12" s="1">
        <v>40.3</v>
      </c>
      <c r="C12" s="1">
        <v>47.2</v>
      </c>
      <c r="D12" s="1">
        <v>34.1</v>
      </c>
      <c r="E12" s="1">
        <v>33.1</v>
      </c>
      <c r="F12" s="4">
        <v>41.4</v>
      </c>
      <c r="G12" s="5">
        <v>45.5</v>
      </c>
      <c r="H12" s="5">
        <v>31.3</v>
      </c>
      <c r="I12" s="6">
        <v>30.5</v>
      </c>
      <c r="J12" s="1">
        <v>42.2</v>
      </c>
      <c r="K12" s="1">
        <v>46.7</v>
      </c>
      <c r="L12" s="1">
        <v>33</v>
      </c>
      <c r="M12" s="1">
        <v>32.8</v>
      </c>
      <c r="N12" s="4">
        <v>38.7</v>
      </c>
      <c r="O12" s="5">
        <v>42.4</v>
      </c>
      <c r="P12" s="5">
        <v>31.2</v>
      </c>
      <c r="Q12" s="6">
        <v>30.5</v>
      </c>
      <c r="R12" s="1">
        <v>40</v>
      </c>
      <c r="S12" s="1">
        <v>44.5</v>
      </c>
      <c r="T12" s="1">
        <v>33.7</v>
      </c>
      <c r="U12" s="1">
        <v>32.4</v>
      </c>
      <c r="V12" s="4">
        <v>40.4</v>
      </c>
      <c r="W12" s="5">
        <v>42.8</v>
      </c>
      <c r="X12" s="5">
        <v>36</v>
      </c>
      <c r="Y12" s="6">
        <v>36.1</v>
      </c>
      <c r="Z12" s="1">
        <v>40.7</v>
      </c>
      <c r="AA12" s="1">
        <v>43.7</v>
      </c>
      <c r="AB12" s="1">
        <v>33.36</v>
      </c>
      <c r="AC12" s="1">
        <v>31.8</v>
      </c>
      <c r="AD12" s="4">
        <v>39.9</v>
      </c>
      <c r="AE12" s="5">
        <v>42.2</v>
      </c>
      <c r="AF12" s="5">
        <v>33.7</v>
      </c>
      <c r="AG12" s="6">
        <v>30.7</v>
      </c>
      <c r="AH12" s="1">
        <v>41.2</v>
      </c>
      <c r="AI12" s="1">
        <v>45.1</v>
      </c>
      <c r="AJ12" s="1">
        <v>34.3</v>
      </c>
      <c r="AK12" s="1">
        <v>32.2</v>
      </c>
      <c r="AL12" s="4">
        <v>37.3</v>
      </c>
      <c r="AM12" s="5">
        <v>43.1</v>
      </c>
      <c r="AN12" s="5">
        <v>27</v>
      </c>
      <c r="AO12" s="6">
        <v>28.2</v>
      </c>
      <c r="AP12" s="1">
        <v>40.6</v>
      </c>
      <c r="AQ12" s="1">
        <v>44.7</v>
      </c>
      <c r="AR12" s="1">
        <v>32.9</v>
      </c>
      <c r="AS12" s="1">
        <v>31.8</v>
      </c>
    </row>
    <row r="13" spans="1:45" ht="12.75">
      <c r="A13" s="24">
        <v>2002</v>
      </c>
      <c r="B13" s="1">
        <v>39.8</v>
      </c>
      <c r="C13" s="1">
        <v>46.9</v>
      </c>
      <c r="D13" s="1">
        <v>34.9</v>
      </c>
      <c r="E13" s="1">
        <v>34.1</v>
      </c>
      <c r="F13" s="4">
        <v>41.7</v>
      </c>
      <c r="G13" s="5">
        <v>45.5</v>
      </c>
      <c r="H13" s="5">
        <v>32.5</v>
      </c>
      <c r="I13" s="6">
        <v>31.6</v>
      </c>
      <c r="J13" s="1">
        <v>42.2</v>
      </c>
      <c r="K13" s="1">
        <v>46.5</v>
      </c>
      <c r="L13" s="1">
        <v>34.2</v>
      </c>
      <c r="M13" s="1">
        <v>33.1</v>
      </c>
      <c r="N13" s="4">
        <v>38.3</v>
      </c>
      <c r="O13" s="5">
        <v>42.1</v>
      </c>
      <c r="P13" s="5">
        <v>31.9</v>
      </c>
      <c r="Q13" s="6">
        <v>31.6</v>
      </c>
      <c r="R13" s="1">
        <v>39.4</v>
      </c>
      <c r="S13" s="1">
        <v>43.7</v>
      </c>
      <c r="T13" s="1">
        <v>34.1</v>
      </c>
      <c r="U13" s="1">
        <v>32.7</v>
      </c>
      <c r="V13" s="4">
        <v>40.2</v>
      </c>
      <c r="W13" s="5">
        <v>42.2</v>
      </c>
      <c r="X13" s="5">
        <v>35.6</v>
      </c>
      <c r="Y13" s="6">
        <v>36.2</v>
      </c>
      <c r="Z13" s="1">
        <v>40.8</v>
      </c>
      <c r="AA13" s="1">
        <v>43.8</v>
      </c>
      <c r="AB13" s="1">
        <v>34</v>
      </c>
      <c r="AC13" s="1">
        <v>32.1</v>
      </c>
      <c r="AD13" s="4">
        <v>40</v>
      </c>
      <c r="AE13" s="5">
        <v>42.4</v>
      </c>
      <c r="AF13" s="5">
        <v>33.7</v>
      </c>
      <c r="AG13" s="6">
        <v>31.7</v>
      </c>
      <c r="AH13" s="1">
        <v>41.1</v>
      </c>
      <c r="AI13" s="1">
        <v>44.9</v>
      </c>
      <c r="AJ13" s="1">
        <v>34.9</v>
      </c>
      <c r="AK13" s="1">
        <v>32.5</v>
      </c>
      <c r="AL13" s="4">
        <v>37.8</v>
      </c>
      <c r="AM13" s="5">
        <v>42</v>
      </c>
      <c r="AN13" s="5">
        <v>26.9</v>
      </c>
      <c r="AO13" s="6">
        <v>28.6</v>
      </c>
      <c r="AP13" s="1">
        <v>40.5</v>
      </c>
      <c r="AQ13" s="1">
        <v>44.5</v>
      </c>
      <c r="AR13" s="1">
        <v>33.6</v>
      </c>
      <c r="AS13" s="1">
        <v>32.5</v>
      </c>
    </row>
    <row r="14" spans="1:45" ht="12.75">
      <c r="A14" s="24">
        <v>2003</v>
      </c>
      <c r="B14" s="1">
        <v>39.8</v>
      </c>
      <c r="C14" s="1">
        <v>46.2</v>
      </c>
      <c r="D14" s="1">
        <v>35.6</v>
      </c>
      <c r="E14" s="1">
        <v>34.6</v>
      </c>
      <c r="F14" s="4">
        <v>41.9</v>
      </c>
      <c r="G14" s="5">
        <v>46</v>
      </c>
      <c r="H14" s="5">
        <v>33.7</v>
      </c>
      <c r="I14" s="6">
        <v>32.5</v>
      </c>
      <c r="J14" s="1">
        <v>42.2</v>
      </c>
      <c r="K14" s="1">
        <v>46.9</v>
      </c>
      <c r="L14" s="1">
        <v>35.1</v>
      </c>
      <c r="M14" s="1">
        <v>33.9</v>
      </c>
      <c r="N14" s="4">
        <v>38.4</v>
      </c>
      <c r="O14" s="5">
        <v>42</v>
      </c>
      <c r="P14" s="5">
        <v>32.7</v>
      </c>
      <c r="Q14" s="6">
        <v>32.6</v>
      </c>
      <c r="R14" s="1">
        <v>38.9</v>
      </c>
      <c r="S14" s="1">
        <v>43</v>
      </c>
      <c r="T14" s="1">
        <v>34.8</v>
      </c>
      <c r="U14" s="1">
        <v>33.3</v>
      </c>
      <c r="V14" s="4">
        <v>40.4</v>
      </c>
      <c r="W14" s="5">
        <v>42.8</v>
      </c>
      <c r="X14" s="5">
        <v>38.2</v>
      </c>
      <c r="Y14" s="6">
        <v>37.3</v>
      </c>
      <c r="Z14" s="1">
        <v>41.1</v>
      </c>
      <c r="AA14" s="1">
        <v>43.8</v>
      </c>
      <c r="AB14" s="1">
        <v>34.9</v>
      </c>
      <c r="AC14" s="1">
        <v>32.8</v>
      </c>
      <c r="AD14" s="4">
        <v>40.3</v>
      </c>
      <c r="AE14" s="5">
        <v>42.9</v>
      </c>
      <c r="AF14" s="5">
        <v>34.6</v>
      </c>
      <c r="AG14" s="6">
        <v>32.4</v>
      </c>
      <c r="AH14" s="1">
        <v>41.2</v>
      </c>
      <c r="AI14" s="1">
        <v>45</v>
      </c>
      <c r="AJ14" s="1">
        <v>35.7</v>
      </c>
      <c r="AK14" s="1">
        <v>33.3</v>
      </c>
      <c r="AL14" s="4">
        <v>36.9</v>
      </c>
      <c r="AM14" s="5">
        <v>41.8</v>
      </c>
      <c r="AN14" s="5">
        <v>27.2</v>
      </c>
      <c r="AO14" s="6">
        <v>28.6</v>
      </c>
      <c r="AP14" s="1">
        <v>40.6</v>
      </c>
      <c r="AQ14" s="1">
        <v>44.5</v>
      </c>
      <c r="AR14" s="1">
        <v>34.4</v>
      </c>
      <c r="AS14" s="1">
        <v>33.2</v>
      </c>
    </row>
    <row r="15" spans="1:45" ht="12.75">
      <c r="A15" s="24">
        <v>2005</v>
      </c>
      <c r="B15" s="1">
        <v>39.6</v>
      </c>
      <c r="C15" s="1">
        <v>45.6</v>
      </c>
      <c r="D15" s="1">
        <v>36.9</v>
      </c>
      <c r="E15" s="1">
        <v>36</v>
      </c>
      <c r="F15" s="4">
        <v>42.2</v>
      </c>
      <c r="G15" s="5">
        <v>45.8</v>
      </c>
      <c r="H15" s="5">
        <v>35.3</v>
      </c>
      <c r="I15" s="6">
        <v>34.3</v>
      </c>
      <c r="J15" s="1">
        <v>42.5</v>
      </c>
      <c r="K15" s="1">
        <v>46.8</v>
      </c>
      <c r="L15" s="1">
        <v>36</v>
      </c>
      <c r="M15" s="1">
        <v>34.6</v>
      </c>
      <c r="N15" s="4">
        <v>38.4</v>
      </c>
      <c r="O15" s="5">
        <v>41.8</v>
      </c>
      <c r="P15" s="5">
        <v>34.4</v>
      </c>
      <c r="Q15" s="6">
        <v>34.2</v>
      </c>
      <c r="R15" s="1">
        <v>38.7</v>
      </c>
      <c r="S15" s="1">
        <v>42.6</v>
      </c>
      <c r="T15" s="1">
        <v>36.2</v>
      </c>
      <c r="U15" s="1">
        <v>34.5</v>
      </c>
      <c r="V15" s="4">
        <v>41.3</v>
      </c>
      <c r="W15" s="5">
        <v>43.9</v>
      </c>
      <c r="X15" s="5">
        <v>38</v>
      </c>
      <c r="Y15" s="6">
        <v>37.2</v>
      </c>
      <c r="Z15" s="1">
        <v>41.7</v>
      </c>
      <c r="AA15" s="1">
        <v>44.6</v>
      </c>
      <c r="AB15" s="1">
        <v>36.2</v>
      </c>
      <c r="AC15" s="1">
        <v>34.5</v>
      </c>
      <c r="AD15" s="4">
        <v>40.3</v>
      </c>
      <c r="AE15" s="5">
        <v>42.9</v>
      </c>
      <c r="AF15" s="5">
        <v>36.4</v>
      </c>
      <c r="AG15" s="6">
        <v>34.3</v>
      </c>
      <c r="AH15" s="1">
        <v>41.1</v>
      </c>
      <c r="AI15" s="1">
        <v>44.7</v>
      </c>
      <c r="AJ15" s="1">
        <v>35.9</v>
      </c>
      <c r="AK15" s="1">
        <v>34.4</v>
      </c>
      <c r="AL15" s="4">
        <v>36.8</v>
      </c>
      <c r="AM15" s="5">
        <v>41.2</v>
      </c>
      <c r="AN15" s="5">
        <v>28.2</v>
      </c>
      <c r="AO15" s="6">
        <v>30.2</v>
      </c>
      <c r="AP15" s="1">
        <v>40.7</v>
      </c>
      <c r="AQ15" s="1">
        <v>44.5</v>
      </c>
      <c r="AR15" s="1">
        <v>35.7</v>
      </c>
      <c r="AS15" s="1">
        <v>34.6</v>
      </c>
    </row>
    <row r="16" spans="1:45" ht="12.75">
      <c r="A16" s="24">
        <v>2006</v>
      </c>
      <c r="B16" s="1">
        <v>39.8</v>
      </c>
      <c r="C16" s="1">
        <v>45.5</v>
      </c>
      <c r="D16" s="1">
        <v>37.6</v>
      </c>
      <c r="E16" s="1">
        <v>36.8</v>
      </c>
      <c r="F16" s="4">
        <v>42.6</v>
      </c>
      <c r="G16" s="5">
        <v>46.1</v>
      </c>
      <c r="H16" s="5">
        <v>36.3</v>
      </c>
      <c r="I16" s="6">
        <v>35.6</v>
      </c>
      <c r="J16" s="1">
        <v>42.4</v>
      </c>
      <c r="K16" s="1">
        <v>46.6</v>
      </c>
      <c r="L16" s="1">
        <v>36.4</v>
      </c>
      <c r="M16" s="1">
        <v>34.7</v>
      </c>
      <c r="N16" s="4">
        <v>38.2</v>
      </c>
      <c r="O16" s="5">
        <v>41.7</v>
      </c>
      <c r="P16" s="5">
        <v>35</v>
      </c>
      <c r="Q16" s="6">
        <v>35</v>
      </c>
      <c r="R16" s="1">
        <v>38.5</v>
      </c>
      <c r="S16" s="1">
        <v>42.7</v>
      </c>
      <c r="T16" s="1">
        <v>37</v>
      </c>
      <c r="U16" s="1">
        <v>35.6</v>
      </c>
      <c r="V16" s="4">
        <v>41.7</v>
      </c>
      <c r="W16" s="5">
        <v>44.1</v>
      </c>
      <c r="X16" s="5">
        <v>40.1</v>
      </c>
      <c r="Y16" s="6">
        <v>38.5</v>
      </c>
      <c r="Z16" s="1">
        <v>42</v>
      </c>
      <c r="AA16" s="1">
        <v>44.7</v>
      </c>
      <c r="AB16" s="1">
        <v>37.1</v>
      </c>
      <c r="AC16" s="1">
        <v>35</v>
      </c>
      <c r="AD16" s="4">
        <v>40.5</v>
      </c>
      <c r="AE16" s="5">
        <v>43.3</v>
      </c>
      <c r="AF16" s="5">
        <v>36.3</v>
      </c>
      <c r="AG16" s="6">
        <v>35.7</v>
      </c>
      <c r="AH16" s="1">
        <v>41.4</v>
      </c>
      <c r="AI16" s="1">
        <v>44.7</v>
      </c>
      <c r="AJ16" s="1">
        <v>36.5</v>
      </c>
      <c r="AK16" s="1">
        <v>34.9</v>
      </c>
      <c r="AL16" s="4">
        <v>37.4</v>
      </c>
      <c r="AM16" s="5">
        <v>41.2</v>
      </c>
      <c r="AN16" s="5">
        <v>29.8</v>
      </c>
      <c r="AO16" s="6">
        <v>31.2</v>
      </c>
      <c r="AP16" s="1">
        <v>40.9</v>
      </c>
      <c r="AQ16" s="1">
        <v>44.5</v>
      </c>
      <c r="AR16" s="1">
        <v>36.4</v>
      </c>
      <c r="AS16" s="1">
        <v>35.4</v>
      </c>
    </row>
    <row r="17" spans="1:45" ht="12.75">
      <c r="A17" s="24">
        <v>2007</v>
      </c>
      <c r="B17" s="1">
        <v>39.7</v>
      </c>
      <c r="C17" s="1">
        <v>45.7</v>
      </c>
      <c r="D17" s="1">
        <v>38.5</v>
      </c>
      <c r="E17" s="1">
        <v>37.9</v>
      </c>
      <c r="F17" s="4">
        <v>42.7</v>
      </c>
      <c r="G17" s="5">
        <v>46.3</v>
      </c>
      <c r="H17" s="5">
        <v>36.4</v>
      </c>
      <c r="I17" s="6">
        <v>36.6</v>
      </c>
      <c r="J17" s="1">
        <v>42.2</v>
      </c>
      <c r="K17" s="1">
        <v>46.2</v>
      </c>
      <c r="L17" s="1">
        <v>36.8</v>
      </c>
      <c r="M17" s="1">
        <v>35.3</v>
      </c>
      <c r="N17" s="4">
        <v>38.4</v>
      </c>
      <c r="O17" s="5">
        <v>41.5</v>
      </c>
      <c r="P17" s="5">
        <v>35.9</v>
      </c>
      <c r="Q17" s="6">
        <v>36.1</v>
      </c>
      <c r="R17" s="1">
        <v>38.3</v>
      </c>
      <c r="S17" s="1">
        <v>41.8</v>
      </c>
      <c r="T17" s="1">
        <v>37.1</v>
      </c>
      <c r="U17" s="1">
        <v>36</v>
      </c>
      <c r="V17" s="4">
        <v>41.7</v>
      </c>
      <c r="W17" s="5">
        <v>44.4</v>
      </c>
      <c r="X17" s="5">
        <v>40</v>
      </c>
      <c r="Y17" s="6">
        <v>38.9</v>
      </c>
      <c r="Z17" s="1">
        <v>42.5</v>
      </c>
      <c r="AA17" s="1">
        <v>44.9</v>
      </c>
      <c r="AB17" s="1">
        <v>38.3</v>
      </c>
      <c r="AC17" s="1">
        <v>36.4</v>
      </c>
      <c r="AD17" s="4">
        <v>41</v>
      </c>
      <c r="AE17" s="5">
        <v>43.4</v>
      </c>
      <c r="AF17" s="5">
        <v>37.7</v>
      </c>
      <c r="AG17" s="6">
        <v>36.5</v>
      </c>
      <c r="AH17" s="1">
        <v>41.6</v>
      </c>
      <c r="AI17" s="1">
        <v>44.7</v>
      </c>
      <c r="AJ17" s="1">
        <v>36.8</v>
      </c>
      <c r="AK17" s="1">
        <v>35.7</v>
      </c>
      <c r="AL17" s="4">
        <v>37.6</v>
      </c>
      <c r="AM17" s="5">
        <v>41.9</v>
      </c>
      <c r="AN17" s="5">
        <v>30.6</v>
      </c>
      <c r="AO17" s="6">
        <v>32</v>
      </c>
      <c r="AP17" s="1">
        <v>41</v>
      </c>
      <c r="AQ17" s="1">
        <v>44.5</v>
      </c>
      <c r="AR17" s="1">
        <v>37</v>
      </c>
      <c r="AS17" s="1">
        <v>36.3</v>
      </c>
    </row>
    <row r="18" spans="1:45" ht="12.75">
      <c r="A18" s="24">
        <v>2008</v>
      </c>
      <c r="B18" s="1">
        <v>39.8</v>
      </c>
      <c r="C18" s="1">
        <v>45.4</v>
      </c>
      <c r="D18" s="1">
        <v>39.4</v>
      </c>
      <c r="E18" s="1">
        <v>38.3</v>
      </c>
      <c r="F18" s="4">
        <v>42.7</v>
      </c>
      <c r="G18" s="5">
        <v>46.3</v>
      </c>
      <c r="H18" s="5">
        <v>38</v>
      </c>
      <c r="I18" s="6">
        <v>37.6</v>
      </c>
      <c r="J18" s="1">
        <v>42.8</v>
      </c>
      <c r="K18" s="1">
        <v>46.5</v>
      </c>
      <c r="L18" s="1">
        <v>37.5</v>
      </c>
      <c r="M18" s="1">
        <v>36.7</v>
      </c>
      <c r="N18" s="4">
        <v>38.2</v>
      </c>
      <c r="O18" s="5">
        <v>41.4</v>
      </c>
      <c r="P18" s="5">
        <v>36.4</v>
      </c>
      <c r="Q18" s="6">
        <v>36.8</v>
      </c>
      <c r="R18" s="1">
        <v>37.5</v>
      </c>
      <c r="S18" s="1">
        <v>41.7</v>
      </c>
      <c r="T18" s="1">
        <v>37.8</v>
      </c>
      <c r="U18" s="1">
        <v>36.7</v>
      </c>
      <c r="V18" s="4">
        <v>42.2</v>
      </c>
      <c r="W18" s="5">
        <v>44.8</v>
      </c>
      <c r="X18" s="5">
        <v>40.8</v>
      </c>
      <c r="Y18" s="6">
        <v>40.5</v>
      </c>
      <c r="Z18" s="1">
        <v>42.7</v>
      </c>
      <c r="AA18" s="1">
        <v>45.1</v>
      </c>
      <c r="AB18" s="1">
        <v>39.2</v>
      </c>
      <c r="AC18" s="1">
        <v>37.7</v>
      </c>
      <c r="AD18" s="4">
        <v>41</v>
      </c>
      <c r="AE18" s="5">
        <v>43.5</v>
      </c>
      <c r="AF18" s="5">
        <v>38.1</v>
      </c>
      <c r="AG18" s="6">
        <v>37.3</v>
      </c>
      <c r="AH18" s="1">
        <v>41.5</v>
      </c>
      <c r="AI18" s="1">
        <v>44.7</v>
      </c>
      <c r="AJ18" s="1">
        <v>37.5</v>
      </c>
      <c r="AK18" s="1">
        <v>36.7</v>
      </c>
      <c r="AL18" s="4">
        <v>39.2</v>
      </c>
      <c r="AM18" s="5">
        <v>42.9</v>
      </c>
      <c r="AN18" s="5">
        <v>32.8</v>
      </c>
      <c r="AO18" s="6">
        <v>34.2</v>
      </c>
      <c r="AP18" s="1">
        <v>41.1</v>
      </c>
      <c r="AQ18" s="1">
        <v>44.6</v>
      </c>
      <c r="AR18" s="1">
        <v>37.9</v>
      </c>
      <c r="AS18" s="1">
        <v>37.2</v>
      </c>
    </row>
    <row r="19" spans="1:45" ht="12.75">
      <c r="A19" s="24">
        <v>2009</v>
      </c>
      <c r="B19" s="1">
        <v>39.9</v>
      </c>
      <c r="C19" s="1">
        <v>45.7</v>
      </c>
      <c r="D19" s="1">
        <v>40</v>
      </c>
      <c r="E19" s="1">
        <v>39</v>
      </c>
      <c r="F19" s="4">
        <v>42.8</v>
      </c>
      <c r="G19" s="5">
        <v>46.3</v>
      </c>
      <c r="H19" s="5">
        <v>38.7</v>
      </c>
      <c r="I19" s="6">
        <v>38.4</v>
      </c>
      <c r="J19" s="1">
        <v>42.6</v>
      </c>
      <c r="K19" s="1">
        <v>46.4</v>
      </c>
      <c r="L19" s="1">
        <v>38.2</v>
      </c>
      <c r="M19" s="1">
        <v>37.9</v>
      </c>
      <c r="N19" s="4">
        <v>38.3</v>
      </c>
      <c r="O19" s="5">
        <v>41.6</v>
      </c>
      <c r="P19" s="5">
        <v>36.6</v>
      </c>
      <c r="Q19" s="6">
        <v>37.2</v>
      </c>
      <c r="R19" s="1">
        <v>37.4</v>
      </c>
      <c r="S19" s="1">
        <v>41.2</v>
      </c>
      <c r="T19" s="1">
        <v>38.4</v>
      </c>
      <c r="U19" s="1">
        <v>37.4</v>
      </c>
      <c r="V19" s="4">
        <v>42.2</v>
      </c>
      <c r="W19" s="5">
        <v>44.2</v>
      </c>
      <c r="X19" s="5">
        <v>40.7</v>
      </c>
      <c r="Y19" s="6">
        <v>40</v>
      </c>
      <c r="Z19" s="1">
        <v>42.6</v>
      </c>
      <c r="AA19" s="1">
        <v>45.2</v>
      </c>
      <c r="AB19" s="1">
        <v>39.4</v>
      </c>
      <c r="AC19" s="1">
        <v>38.2</v>
      </c>
      <c r="AD19" s="4">
        <v>41.1</v>
      </c>
      <c r="AE19" s="5">
        <v>43.6</v>
      </c>
      <c r="AF19" s="5">
        <v>39.2</v>
      </c>
      <c r="AG19" s="6">
        <v>38.2</v>
      </c>
      <c r="AH19" s="1">
        <v>41.4</v>
      </c>
      <c r="AI19" s="1">
        <v>44.4</v>
      </c>
      <c r="AJ19" s="1">
        <v>38.7</v>
      </c>
      <c r="AK19" s="1">
        <v>37.7</v>
      </c>
      <c r="AL19" s="4">
        <v>38.5</v>
      </c>
      <c r="AM19" s="5">
        <v>42.2</v>
      </c>
      <c r="AN19" s="5">
        <v>33.8</v>
      </c>
      <c r="AO19" s="6">
        <v>35.6</v>
      </c>
      <c r="AP19" s="1">
        <v>41.1</v>
      </c>
      <c r="AQ19" s="1">
        <v>44.5</v>
      </c>
      <c r="AR19" s="1">
        <v>38.5</v>
      </c>
      <c r="AS19" s="1">
        <v>38</v>
      </c>
    </row>
    <row r="20" spans="1:45" ht="12.75">
      <c r="A20" s="24">
        <v>2010</v>
      </c>
      <c r="B20" s="1">
        <v>39.9</v>
      </c>
      <c r="C20" s="1">
        <v>45.6</v>
      </c>
      <c r="D20" s="1">
        <v>40.3</v>
      </c>
      <c r="E20" s="1">
        <v>39.5</v>
      </c>
      <c r="F20" s="4">
        <v>42.8</v>
      </c>
      <c r="G20" s="5">
        <v>46.4</v>
      </c>
      <c r="H20" s="5">
        <v>39.4</v>
      </c>
      <c r="I20" s="6">
        <v>39.3</v>
      </c>
      <c r="J20" s="1">
        <v>42.6</v>
      </c>
      <c r="K20" s="1">
        <v>46.5</v>
      </c>
      <c r="L20" s="1">
        <v>38.9</v>
      </c>
      <c r="M20" s="1">
        <v>38.3</v>
      </c>
      <c r="N20" s="4">
        <v>38.6</v>
      </c>
      <c r="O20" s="5">
        <v>41.7</v>
      </c>
      <c r="P20" s="5">
        <v>37.3</v>
      </c>
      <c r="Q20" s="6">
        <v>37.8</v>
      </c>
      <c r="R20" s="1">
        <v>37.5</v>
      </c>
      <c r="S20" s="1">
        <v>40.9</v>
      </c>
      <c r="T20" s="1">
        <v>39</v>
      </c>
      <c r="U20" s="1">
        <v>38.3</v>
      </c>
      <c r="V20" s="4">
        <v>42.5</v>
      </c>
      <c r="W20" s="5">
        <v>44.1</v>
      </c>
      <c r="X20" s="5">
        <v>42.3</v>
      </c>
      <c r="Y20" s="6">
        <v>40.1</v>
      </c>
      <c r="Z20" s="1">
        <v>42.9</v>
      </c>
      <c r="AA20" s="1">
        <v>45.4</v>
      </c>
      <c r="AB20" s="1">
        <v>40.2</v>
      </c>
      <c r="AC20" s="1">
        <v>39.4</v>
      </c>
      <c r="AD20" s="4">
        <v>41.5</v>
      </c>
      <c r="AE20" s="5">
        <v>43.7</v>
      </c>
      <c r="AF20" s="5">
        <v>39.1</v>
      </c>
      <c r="AG20" s="6">
        <v>38.1</v>
      </c>
      <c r="AH20" s="1">
        <v>41.5</v>
      </c>
      <c r="AI20" s="1">
        <v>44.3</v>
      </c>
      <c r="AJ20" s="1">
        <v>38.8</v>
      </c>
      <c r="AK20" s="1">
        <v>38.4</v>
      </c>
      <c r="AL20" s="4">
        <v>37.6</v>
      </c>
      <c r="AM20" s="5">
        <v>41.2</v>
      </c>
      <c r="AN20" s="5">
        <v>35.5</v>
      </c>
      <c r="AO20" s="6">
        <v>36.7</v>
      </c>
      <c r="AP20" s="1">
        <v>41.2</v>
      </c>
      <c r="AQ20" s="1">
        <v>44.5</v>
      </c>
      <c r="AR20" s="1">
        <v>39</v>
      </c>
      <c r="AS20" s="1">
        <v>38.6</v>
      </c>
    </row>
    <row r="21" spans="1:45" ht="12.75">
      <c r="A21" s="24">
        <v>2011</v>
      </c>
      <c r="B21" s="1">
        <v>40.2</v>
      </c>
      <c r="C21" s="1">
        <v>45.5</v>
      </c>
      <c r="D21" s="1">
        <v>40.7</v>
      </c>
      <c r="E21" s="1">
        <v>40.7</v>
      </c>
      <c r="F21" s="4">
        <v>42.9</v>
      </c>
      <c r="G21" s="5">
        <v>46.4</v>
      </c>
      <c r="H21" s="5">
        <v>40.2</v>
      </c>
      <c r="I21" s="6">
        <v>39.7</v>
      </c>
      <c r="J21" s="1">
        <v>42.3</v>
      </c>
      <c r="K21" s="1">
        <v>46.5</v>
      </c>
      <c r="L21" s="1">
        <v>39.1</v>
      </c>
      <c r="M21" s="1">
        <v>38.6</v>
      </c>
      <c r="N21" s="4">
        <v>38.1</v>
      </c>
      <c r="O21" s="5">
        <v>40.7</v>
      </c>
      <c r="P21" s="5">
        <v>37.8</v>
      </c>
      <c r="Q21" s="6">
        <v>38.4</v>
      </c>
      <c r="R21" s="1">
        <v>37.5</v>
      </c>
      <c r="S21" s="1">
        <v>40.3</v>
      </c>
      <c r="T21" s="1">
        <v>39.2</v>
      </c>
      <c r="U21" s="1">
        <v>38.9</v>
      </c>
      <c r="V21" s="4">
        <v>42.5</v>
      </c>
      <c r="W21" s="5">
        <v>44.6</v>
      </c>
      <c r="X21" s="5">
        <v>41.9</v>
      </c>
      <c r="Y21" s="6">
        <v>40.7</v>
      </c>
      <c r="Z21" s="1">
        <v>43.1</v>
      </c>
      <c r="AA21" s="1">
        <v>45.6</v>
      </c>
      <c r="AB21" s="1">
        <v>40.6</v>
      </c>
      <c r="AC21" s="1">
        <v>39.9</v>
      </c>
      <c r="AD21" s="4">
        <v>41.8</v>
      </c>
      <c r="AE21" s="5">
        <v>39.3</v>
      </c>
      <c r="AF21" s="5">
        <v>44</v>
      </c>
      <c r="AG21" s="6">
        <v>40.1</v>
      </c>
      <c r="AH21" s="1">
        <v>41.6</v>
      </c>
      <c r="AI21" s="1">
        <v>43.8</v>
      </c>
      <c r="AJ21" s="1">
        <v>39.8</v>
      </c>
      <c r="AK21" s="1">
        <v>40</v>
      </c>
      <c r="AL21" s="4">
        <v>36.6</v>
      </c>
      <c r="AM21" s="5">
        <v>39.7</v>
      </c>
      <c r="AN21" s="5">
        <v>36.9</v>
      </c>
      <c r="AO21" s="6">
        <v>36.8</v>
      </c>
      <c r="AP21" s="1">
        <v>41.2</v>
      </c>
      <c r="AQ21" s="1">
        <v>44.3</v>
      </c>
      <c r="AR21" s="1">
        <v>39.5</v>
      </c>
      <c r="AS21" s="1">
        <v>39.5</v>
      </c>
    </row>
    <row r="22" spans="1:45" ht="12.75">
      <c r="A22" s="24">
        <v>2012</v>
      </c>
      <c r="B22" s="1">
        <v>40.4</v>
      </c>
      <c r="C22" s="1">
        <v>45.6</v>
      </c>
      <c r="D22" s="1">
        <v>40.8</v>
      </c>
      <c r="E22" s="1">
        <v>41.2</v>
      </c>
      <c r="F22" s="4">
        <v>42.8</v>
      </c>
      <c r="G22" s="5">
        <v>46.5</v>
      </c>
      <c r="H22" s="5">
        <v>40.3</v>
      </c>
      <c r="I22" s="6">
        <v>39.9</v>
      </c>
      <c r="J22" s="1">
        <v>42.3</v>
      </c>
      <c r="K22" s="1">
        <v>46.1</v>
      </c>
      <c r="L22" s="1">
        <v>39.6</v>
      </c>
      <c r="M22" s="1">
        <v>38.8</v>
      </c>
      <c r="N22" s="4">
        <v>38</v>
      </c>
      <c r="O22" s="5">
        <v>40.2</v>
      </c>
      <c r="P22" s="5">
        <v>38.7</v>
      </c>
      <c r="Q22" s="6">
        <v>39</v>
      </c>
      <c r="R22" s="1">
        <v>37.3</v>
      </c>
      <c r="S22" s="1">
        <v>39.6</v>
      </c>
      <c r="T22" s="1">
        <v>38.5</v>
      </c>
      <c r="U22" s="1">
        <v>38.8</v>
      </c>
      <c r="V22" s="4">
        <v>42.4</v>
      </c>
      <c r="W22" s="5">
        <v>44.3</v>
      </c>
      <c r="X22" s="5">
        <v>44</v>
      </c>
      <c r="Y22" s="6">
        <v>40.3</v>
      </c>
      <c r="Z22" s="1">
        <v>43.6</v>
      </c>
      <c r="AA22" s="1">
        <v>45.8</v>
      </c>
      <c r="AB22" s="1">
        <v>41.4</v>
      </c>
      <c r="AC22" s="1">
        <v>40.5</v>
      </c>
      <c r="AD22" s="4">
        <v>41.7</v>
      </c>
      <c r="AE22" s="5">
        <v>43.7</v>
      </c>
      <c r="AF22" s="5">
        <v>40.3</v>
      </c>
      <c r="AG22" s="6">
        <v>40.1</v>
      </c>
      <c r="AH22" s="1">
        <v>41.4</v>
      </c>
      <c r="AI22" s="1">
        <v>43.9</v>
      </c>
      <c r="AJ22" s="1">
        <v>39.5</v>
      </c>
      <c r="AK22" s="1">
        <v>40</v>
      </c>
      <c r="AL22" s="4">
        <v>35.6</v>
      </c>
      <c r="AM22" s="5">
        <v>38.3</v>
      </c>
      <c r="AN22" s="5">
        <v>37.5</v>
      </c>
      <c r="AO22" s="6">
        <v>38.6</v>
      </c>
      <c r="AP22" s="1">
        <v>41.1</v>
      </c>
      <c r="AQ22" s="1">
        <v>44.2</v>
      </c>
      <c r="AR22" s="1">
        <v>39.7</v>
      </c>
      <c r="AS22" s="1">
        <v>39.7</v>
      </c>
    </row>
    <row r="23" spans="1:45" ht="12.75">
      <c r="A23" s="24">
        <v>2013</v>
      </c>
      <c r="B23" s="1">
        <v>40.6</v>
      </c>
      <c r="C23" s="1">
        <v>45.7</v>
      </c>
      <c r="D23" s="1">
        <v>41.2</v>
      </c>
      <c r="E23" s="1">
        <v>41.7</v>
      </c>
      <c r="F23" s="4">
        <v>42.8</v>
      </c>
      <c r="G23" s="5">
        <v>46.5</v>
      </c>
      <c r="H23" s="5">
        <v>40.8</v>
      </c>
      <c r="I23" s="6">
        <v>40.3</v>
      </c>
      <c r="J23" s="1">
        <v>42.8</v>
      </c>
      <c r="K23" s="1">
        <v>45.9</v>
      </c>
      <c r="L23" s="1">
        <v>39.4</v>
      </c>
      <c r="M23" s="1">
        <v>39.6</v>
      </c>
      <c r="N23" s="4">
        <v>37.7</v>
      </c>
      <c r="O23" s="5">
        <v>40</v>
      </c>
      <c r="P23" s="5">
        <v>38.8</v>
      </c>
      <c r="Q23" s="6">
        <v>39.5</v>
      </c>
      <c r="R23" s="1">
        <v>37.1</v>
      </c>
      <c r="S23" s="1">
        <v>39.5</v>
      </c>
      <c r="T23" s="1">
        <v>38.9</v>
      </c>
      <c r="U23" s="1">
        <v>39.3</v>
      </c>
      <c r="V23" s="4">
        <v>42.3</v>
      </c>
      <c r="W23" s="5">
        <v>44.3</v>
      </c>
      <c r="X23" s="5">
        <v>43.5</v>
      </c>
      <c r="Y23" s="6">
        <v>40.1</v>
      </c>
      <c r="Z23" s="1">
        <v>43.8</v>
      </c>
      <c r="AA23" s="1">
        <v>45.9</v>
      </c>
      <c r="AB23" s="1">
        <v>41.3</v>
      </c>
      <c r="AC23" s="1">
        <v>40.8</v>
      </c>
      <c r="AD23" s="4">
        <v>41.8</v>
      </c>
      <c r="AE23" s="5">
        <v>43.6</v>
      </c>
      <c r="AF23" s="5">
        <v>40.5</v>
      </c>
      <c r="AG23" s="6">
        <v>40</v>
      </c>
      <c r="AH23" s="1">
        <v>41.4</v>
      </c>
      <c r="AI23" s="1">
        <v>43.9</v>
      </c>
      <c r="AJ23" s="1">
        <v>40</v>
      </c>
      <c r="AK23" s="1">
        <v>40.4</v>
      </c>
      <c r="AL23" s="4">
        <v>35.2</v>
      </c>
      <c r="AM23" s="5">
        <v>37.8</v>
      </c>
      <c r="AN23" s="5">
        <v>36.5</v>
      </c>
      <c r="AO23" s="6">
        <v>38.5</v>
      </c>
      <c r="AP23" s="1">
        <v>41.2</v>
      </c>
      <c r="AQ23" s="1">
        <v>44.1</v>
      </c>
      <c r="AR23" s="1">
        <v>39.9</v>
      </c>
      <c r="AS23" s="1">
        <v>40.2</v>
      </c>
    </row>
    <row r="24" spans="1:45" ht="12.75">
      <c r="A24" s="24">
        <v>2014</v>
      </c>
      <c r="B24" s="1">
        <v>40.3</v>
      </c>
      <c r="C24" s="1">
        <v>45.9</v>
      </c>
      <c r="D24" s="1">
        <v>41.2</v>
      </c>
      <c r="E24" s="1">
        <v>41.9</v>
      </c>
      <c r="F24" s="4">
        <v>43</v>
      </c>
      <c r="G24" s="5">
        <v>46.5</v>
      </c>
      <c r="H24" s="5">
        <v>39.7</v>
      </c>
      <c r="I24" s="6">
        <v>40</v>
      </c>
      <c r="J24" s="1">
        <v>42.8</v>
      </c>
      <c r="K24" s="1">
        <v>45.8</v>
      </c>
      <c r="L24" s="1">
        <v>39.2</v>
      </c>
      <c r="M24" s="1">
        <v>39.7</v>
      </c>
      <c r="N24" s="4">
        <v>37.4</v>
      </c>
      <c r="O24" s="5">
        <v>39.9</v>
      </c>
      <c r="P24" s="5">
        <v>38.6</v>
      </c>
      <c r="Q24" s="6">
        <v>39.4</v>
      </c>
      <c r="R24" s="1">
        <v>37</v>
      </c>
      <c r="S24" s="1">
        <v>39.5</v>
      </c>
      <c r="T24" s="1">
        <v>38.4</v>
      </c>
      <c r="U24" s="1">
        <v>38.9</v>
      </c>
      <c r="V24" s="4">
        <v>42.4</v>
      </c>
      <c r="W24" s="5">
        <v>44.4</v>
      </c>
      <c r="X24" s="5">
        <v>43.8</v>
      </c>
      <c r="Y24" s="6">
        <v>41.1</v>
      </c>
      <c r="Z24" s="1">
        <v>44.1</v>
      </c>
      <c r="AA24" s="1">
        <v>46.1</v>
      </c>
      <c r="AB24" s="1">
        <v>40.9</v>
      </c>
      <c r="AC24" s="1">
        <v>41.8</v>
      </c>
      <c r="AD24" s="4">
        <v>41.9</v>
      </c>
      <c r="AE24" s="5">
        <v>43.8</v>
      </c>
      <c r="AF24" s="5">
        <v>39.7</v>
      </c>
      <c r="AG24" s="6">
        <v>40.1</v>
      </c>
      <c r="AH24" s="1">
        <v>41.3</v>
      </c>
      <c r="AI24" s="1">
        <v>44</v>
      </c>
      <c r="AJ24" s="1">
        <v>40.3</v>
      </c>
      <c r="AK24" s="1">
        <v>40.6</v>
      </c>
      <c r="AL24" s="4">
        <v>35.5</v>
      </c>
      <c r="AM24" s="5">
        <v>37.8</v>
      </c>
      <c r="AN24" s="5">
        <v>36.2</v>
      </c>
      <c r="AO24" s="6">
        <v>38.8</v>
      </c>
      <c r="AP24" s="1">
        <v>41.1</v>
      </c>
      <c r="AQ24" s="1">
        <v>44.1</v>
      </c>
      <c r="AR24" s="1">
        <v>39.6</v>
      </c>
      <c r="AS24" s="1">
        <v>40.2</v>
      </c>
    </row>
    <row r="25" spans="2:45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2.75">
      <c r="A26" s="3" t="s">
        <v>123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:45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 t="s">
        <v>78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ht="12.75">
      <c r="N29" t="s">
        <v>75</v>
      </c>
    </row>
    <row r="30" ht="12.75">
      <c r="N30" t="s">
        <v>76</v>
      </c>
    </row>
    <row r="31" ht="12.75">
      <c r="N31" s="1" t="s">
        <v>77</v>
      </c>
    </row>
    <row r="46" ht="12.75">
      <c r="A46" s="2" t="s">
        <v>67</v>
      </c>
    </row>
    <row r="47" ht="12.75">
      <c r="A47" s="3" t="s">
        <v>0</v>
      </c>
    </row>
    <row r="49" spans="1:45" ht="12.75">
      <c r="A49" s="31"/>
      <c r="B49" s="111" t="s">
        <v>42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</row>
    <row r="50" spans="1:45" ht="12.75">
      <c r="A50" s="108" t="s">
        <v>1</v>
      </c>
      <c r="B50" s="115" t="s">
        <v>2</v>
      </c>
      <c r="C50" s="116"/>
      <c r="D50" s="116"/>
      <c r="E50" s="117"/>
      <c r="F50" s="105" t="s">
        <v>7</v>
      </c>
      <c r="G50" s="107"/>
      <c r="H50" s="107"/>
      <c r="I50" s="106"/>
      <c r="J50" s="107" t="s">
        <v>8</v>
      </c>
      <c r="K50" s="107"/>
      <c r="L50" s="107"/>
      <c r="M50" s="107"/>
      <c r="N50" s="105" t="s">
        <v>9</v>
      </c>
      <c r="O50" s="107"/>
      <c r="P50" s="107"/>
      <c r="Q50" s="106"/>
      <c r="R50" s="107" t="s">
        <v>10</v>
      </c>
      <c r="S50" s="107"/>
      <c r="T50" s="107"/>
      <c r="U50" s="107"/>
      <c r="V50" s="105" t="s">
        <v>12</v>
      </c>
      <c r="W50" s="107"/>
      <c r="X50" s="107"/>
      <c r="Y50" s="106"/>
      <c r="Z50" s="107" t="s">
        <v>11</v>
      </c>
      <c r="AA50" s="107"/>
      <c r="AB50" s="107"/>
      <c r="AC50" s="107"/>
      <c r="AD50" s="105" t="s">
        <v>13</v>
      </c>
      <c r="AE50" s="107"/>
      <c r="AF50" s="107"/>
      <c r="AG50" s="106"/>
      <c r="AH50" s="107" t="s">
        <v>14</v>
      </c>
      <c r="AI50" s="107"/>
      <c r="AJ50" s="107"/>
      <c r="AK50" s="107"/>
      <c r="AL50" s="105" t="s">
        <v>15</v>
      </c>
      <c r="AM50" s="107"/>
      <c r="AN50" s="107"/>
      <c r="AO50" s="106"/>
      <c r="AP50" s="107" t="s">
        <v>16</v>
      </c>
      <c r="AQ50" s="107"/>
      <c r="AR50" s="107"/>
      <c r="AS50" s="107"/>
    </row>
    <row r="51" spans="1:45" ht="12.75">
      <c r="A51" s="108"/>
      <c r="B51" s="115" t="s">
        <v>92</v>
      </c>
      <c r="C51" s="116"/>
      <c r="D51" s="116"/>
      <c r="E51" s="117"/>
      <c r="F51" s="115" t="s">
        <v>92</v>
      </c>
      <c r="G51" s="116"/>
      <c r="H51" s="116"/>
      <c r="I51" s="117"/>
      <c r="J51" s="115" t="s">
        <v>92</v>
      </c>
      <c r="K51" s="116"/>
      <c r="L51" s="116"/>
      <c r="M51" s="117"/>
      <c r="N51" s="115" t="s">
        <v>92</v>
      </c>
      <c r="O51" s="116"/>
      <c r="P51" s="116"/>
      <c r="Q51" s="117"/>
      <c r="R51" s="115" t="s">
        <v>92</v>
      </c>
      <c r="S51" s="116"/>
      <c r="T51" s="116"/>
      <c r="U51" s="117"/>
      <c r="V51" s="115" t="s">
        <v>92</v>
      </c>
      <c r="W51" s="116"/>
      <c r="X51" s="116"/>
      <c r="Y51" s="117"/>
      <c r="Z51" s="115" t="s">
        <v>92</v>
      </c>
      <c r="AA51" s="116"/>
      <c r="AB51" s="116"/>
      <c r="AC51" s="117"/>
      <c r="AD51" s="115" t="s">
        <v>92</v>
      </c>
      <c r="AE51" s="116"/>
      <c r="AF51" s="116"/>
      <c r="AG51" s="117"/>
      <c r="AH51" s="115" t="s">
        <v>92</v>
      </c>
      <c r="AI51" s="116"/>
      <c r="AJ51" s="116"/>
      <c r="AK51" s="117"/>
      <c r="AL51" s="115" t="s">
        <v>92</v>
      </c>
      <c r="AM51" s="116"/>
      <c r="AN51" s="116"/>
      <c r="AO51" s="117"/>
      <c r="AP51" s="115" t="s">
        <v>92</v>
      </c>
      <c r="AQ51" s="116"/>
      <c r="AR51" s="116"/>
      <c r="AS51" s="117"/>
    </row>
    <row r="52" spans="1:45" ht="12.75">
      <c r="A52" s="108"/>
      <c r="B52" s="118" t="s">
        <v>93</v>
      </c>
      <c r="C52" s="119"/>
      <c r="D52" s="119" t="s">
        <v>94</v>
      </c>
      <c r="E52" s="120"/>
      <c r="F52" s="118" t="s">
        <v>93</v>
      </c>
      <c r="G52" s="119"/>
      <c r="H52" s="119" t="s">
        <v>94</v>
      </c>
      <c r="I52" s="120"/>
      <c r="J52" s="118" t="s">
        <v>93</v>
      </c>
      <c r="K52" s="119"/>
      <c r="L52" s="119" t="s">
        <v>94</v>
      </c>
      <c r="M52" s="120"/>
      <c r="N52" s="118" t="s">
        <v>93</v>
      </c>
      <c r="O52" s="119"/>
      <c r="P52" s="119" t="s">
        <v>94</v>
      </c>
      <c r="Q52" s="120"/>
      <c r="R52" s="118" t="s">
        <v>93</v>
      </c>
      <c r="S52" s="119"/>
      <c r="T52" s="119" t="s">
        <v>94</v>
      </c>
      <c r="U52" s="120"/>
      <c r="V52" s="118" t="s">
        <v>93</v>
      </c>
      <c r="W52" s="119"/>
      <c r="X52" s="119" t="s">
        <v>94</v>
      </c>
      <c r="Y52" s="120"/>
      <c r="Z52" s="118" t="s">
        <v>93</v>
      </c>
      <c r="AA52" s="119"/>
      <c r="AB52" s="119" t="s">
        <v>94</v>
      </c>
      <c r="AC52" s="120"/>
      <c r="AD52" s="118" t="s">
        <v>93</v>
      </c>
      <c r="AE52" s="119"/>
      <c r="AF52" s="119" t="s">
        <v>94</v>
      </c>
      <c r="AG52" s="120"/>
      <c r="AH52" s="118" t="s">
        <v>93</v>
      </c>
      <c r="AI52" s="119"/>
      <c r="AJ52" s="119" t="s">
        <v>94</v>
      </c>
      <c r="AK52" s="120"/>
      <c r="AL52" s="118" t="s">
        <v>93</v>
      </c>
      <c r="AM52" s="119"/>
      <c r="AN52" s="119" t="s">
        <v>94</v>
      </c>
      <c r="AO52" s="120"/>
      <c r="AP52" s="118" t="s">
        <v>93</v>
      </c>
      <c r="AQ52" s="119"/>
      <c r="AR52" s="119" t="s">
        <v>94</v>
      </c>
      <c r="AS52" s="120"/>
    </row>
    <row r="53" spans="1:45" ht="12.75">
      <c r="A53" s="108"/>
      <c r="B53" s="118" t="s">
        <v>17</v>
      </c>
      <c r="C53" s="119"/>
      <c r="D53" s="119" t="s">
        <v>17</v>
      </c>
      <c r="E53" s="120"/>
      <c r="F53" s="118" t="s">
        <v>17</v>
      </c>
      <c r="G53" s="119"/>
      <c r="H53" s="119" t="s">
        <v>17</v>
      </c>
      <c r="I53" s="120"/>
      <c r="J53" s="118" t="s">
        <v>17</v>
      </c>
      <c r="K53" s="119"/>
      <c r="L53" s="119" t="s">
        <v>17</v>
      </c>
      <c r="M53" s="120"/>
      <c r="N53" s="118" t="s">
        <v>17</v>
      </c>
      <c r="O53" s="119"/>
      <c r="P53" s="119" t="s">
        <v>17</v>
      </c>
      <c r="Q53" s="120"/>
      <c r="R53" s="118" t="s">
        <v>17</v>
      </c>
      <c r="S53" s="119"/>
      <c r="T53" s="119" t="s">
        <v>17</v>
      </c>
      <c r="U53" s="120"/>
      <c r="V53" s="118" t="s">
        <v>17</v>
      </c>
      <c r="W53" s="119"/>
      <c r="X53" s="119" t="s">
        <v>17</v>
      </c>
      <c r="Y53" s="120"/>
      <c r="Z53" s="118" t="s">
        <v>17</v>
      </c>
      <c r="AA53" s="119"/>
      <c r="AB53" s="119" t="s">
        <v>17</v>
      </c>
      <c r="AC53" s="120"/>
      <c r="AD53" s="118" t="s">
        <v>17</v>
      </c>
      <c r="AE53" s="119"/>
      <c r="AF53" s="119" t="s">
        <v>17</v>
      </c>
      <c r="AG53" s="120"/>
      <c r="AH53" s="118" t="s">
        <v>17</v>
      </c>
      <c r="AI53" s="119"/>
      <c r="AJ53" s="119" t="s">
        <v>17</v>
      </c>
      <c r="AK53" s="120"/>
      <c r="AL53" s="118" t="s">
        <v>17</v>
      </c>
      <c r="AM53" s="119"/>
      <c r="AN53" s="119" t="s">
        <v>17</v>
      </c>
      <c r="AO53" s="120"/>
      <c r="AP53" s="118" t="s">
        <v>17</v>
      </c>
      <c r="AQ53" s="119"/>
      <c r="AR53" s="119" t="s">
        <v>17</v>
      </c>
      <c r="AS53" s="120"/>
    </row>
    <row r="54" spans="1:45" ht="12.75">
      <c r="A54" s="109"/>
      <c r="B54" s="52" t="s">
        <v>5</v>
      </c>
      <c r="C54" s="53" t="s">
        <v>6</v>
      </c>
      <c r="D54" s="53" t="s">
        <v>5</v>
      </c>
      <c r="E54" s="54" t="s">
        <v>6</v>
      </c>
      <c r="F54" s="52" t="s">
        <v>5</v>
      </c>
      <c r="G54" s="53" t="s">
        <v>6</v>
      </c>
      <c r="H54" s="53" t="s">
        <v>5</v>
      </c>
      <c r="I54" s="54" t="s">
        <v>6</v>
      </c>
      <c r="J54" s="52" t="s">
        <v>5</v>
      </c>
      <c r="K54" s="53" t="s">
        <v>6</v>
      </c>
      <c r="L54" s="53" t="s">
        <v>5</v>
      </c>
      <c r="M54" s="54" t="s">
        <v>6</v>
      </c>
      <c r="N54" s="52" t="s">
        <v>5</v>
      </c>
      <c r="O54" s="53" t="s">
        <v>6</v>
      </c>
      <c r="P54" s="53" t="s">
        <v>5</v>
      </c>
      <c r="Q54" s="54" t="s">
        <v>6</v>
      </c>
      <c r="R54" s="52" t="s">
        <v>5</v>
      </c>
      <c r="S54" s="53" t="s">
        <v>6</v>
      </c>
      <c r="T54" s="53" t="s">
        <v>5</v>
      </c>
      <c r="U54" s="54" t="s">
        <v>6</v>
      </c>
      <c r="V54" s="52" t="s">
        <v>5</v>
      </c>
      <c r="W54" s="53" t="s">
        <v>6</v>
      </c>
      <c r="X54" s="53" t="s">
        <v>5</v>
      </c>
      <c r="Y54" s="54" t="s">
        <v>6</v>
      </c>
      <c r="Z54" s="52" t="s">
        <v>5</v>
      </c>
      <c r="AA54" s="53" t="s">
        <v>6</v>
      </c>
      <c r="AB54" s="53" t="s">
        <v>5</v>
      </c>
      <c r="AC54" s="54" t="s">
        <v>6</v>
      </c>
      <c r="AD54" s="52" t="s">
        <v>5</v>
      </c>
      <c r="AE54" s="53" t="s">
        <v>6</v>
      </c>
      <c r="AF54" s="53" t="s">
        <v>5</v>
      </c>
      <c r="AG54" s="54" t="s">
        <v>6</v>
      </c>
      <c r="AH54" s="52" t="s">
        <v>5</v>
      </c>
      <c r="AI54" s="53" t="s">
        <v>6</v>
      </c>
      <c r="AJ54" s="53" t="s">
        <v>5</v>
      </c>
      <c r="AK54" s="54" t="s">
        <v>6</v>
      </c>
      <c r="AL54" s="52" t="s">
        <v>5</v>
      </c>
      <c r="AM54" s="53" t="s">
        <v>6</v>
      </c>
      <c r="AN54" s="53" t="s">
        <v>5</v>
      </c>
      <c r="AO54" s="54" t="s">
        <v>6</v>
      </c>
      <c r="AP54" s="52" t="s">
        <v>5</v>
      </c>
      <c r="AQ54" s="53" t="s">
        <v>6</v>
      </c>
      <c r="AR54" s="53" t="s">
        <v>5</v>
      </c>
      <c r="AS54" s="54" t="s">
        <v>6</v>
      </c>
    </row>
    <row r="55" spans="1:45" ht="12.75">
      <c r="A55" s="24">
        <v>2005</v>
      </c>
      <c r="B55" s="1">
        <v>43.6</v>
      </c>
      <c r="C55" s="1">
        <v>50.2</v>
      </c>
      <c r="D55" s="1">
        <v>34.3</v>
      </c>
      <c r="E55" s="1">
        <v>33.8</v>
      </c>
      <c r="F55" s="4">
        <v>45.7</v>
      </c>
      <c r="G55" s="5">
        <v>49.2</v>
      </c>
      <c r="H55" s="5">
        <v>33.8</v>
      </c>
      <c r="I55" s="6">
        <v>34.6</v>
      </c>
      <c r="J55" s="1">
        <v>45.4</v>
      </c>
      <c r="K55" s="1">
        <v>49.6</v>
      </c>
      <c r="L55" s="1">
        <v>33.2</v>
      </c>
      <c r="M55" s="1">
        <v>33.7</v>
      </c>
      <c r="N55" s="4">
        <v>42.4</v>
      </c>
      <c r="O55" s="5">
        <v>46.4</v>
      </c>
      <c r="P55" s="5">
        <v>32.4</v>
      </c>
      <c r="Q55" s="6">
        <v>32.5</v>
      </c>
      <c r="R55" s="1">
        <v>43</v>
      </c>
      <c r="S55" s="1">
        <v>48.7</v>
      </c>
      <c r="T55" s="1">
        <v>33.5</v>
      </c>
      <c r="U55" s="1">
        <v>31.9</v>
      </c>
      <c r="V55" s="4">
        <v>42.7</v>
      </c>
      <c r="W55" s="5">
        <v>45.5</v>
      </c>
      <c r="X55" s="5">
        <v>35.5</v>
      </c>
      <c r="Y55" s="6">
        <v>34.7</v>
      </c>
      <c r="Z55" s="1">
        <v>43.7</v>
      </c>
      <c r="AA55" s="1">
        <v>46.9</v>
      </c>
      <c r="AB55" s="1">
        <v>34</v>
      </c>
      <c r="AC55" s="1">
        <v>33</v>
      </c>
      <c r="AD55" s="4">
        <v>42.2</v>
      </c>
      <c r="AE55" s="5">
        <v>44.9</v>
      </c>
      <c r="AF55" s="5">
        <v>33.6</v>
      </c>
      <c r="AG55" s="6">
        <v>33.1</v>
      </c>
      <c r="AH55" s="1">
        <v>43.7</v>
      </c>
      <c r="AI55" s="1">
        <v>47.2</v>
      </c>
      <c r="AJ55" s="1">
        <v>33.3</v>
      </c>
      <c r="AK55" s="1">
        <v>32.8</v>
      </c>
      <c r="AL55" s="4">
        <v>41.8</v>
      </c>
      <c r="AM55" s="5">
        <v>46.5</v>
      </c>
      <c r="AN55" s="5">
        <v>26.7</v>
      </c>
      <c r="AO55" s="6">
        <v>27.9</v>
      </c>
      <c r="AP55" s="1">
        <v>43.8</v>
      </c>
      <c r="AQ55" s="1">
        <v>47.8</v>
      </c>
      <c r="AR55" s="1">
        <v>33.3</v>
      </c>
      <c r="AS55" s="1">
        <v>33</v>
      </c>
    </row>
    <row r="56" spans="1:45" ht="12.75">
      <c r="A56" s="24">
        <v>2006</v>
      </c>
      <c r="B56" s="1">
        <v>42.7</v>
      </c>
      <c r="C56" s="1">
        <v>49.1</v>
      </c>
      <c r="D56" s="1">
        <v>35</v>
      </c>
      <c r="E56" s="1">
        <v>34.4</v>
      </c>
      <c r="F56" s="4">
        <v>45.3</v>
      </c>
      <c r="G56" s="5">
        <v>48.7</v>
      </c>
      <c r="H56" s="5">
        <v>34.4</v>
      </c>
      <c r="I56" s="6">
        <v>35.2</v>
      </c>
      <c r="J56" s="1">
        <v>44.5</v>
      </c>
      <c r="K56" s="1">
        <v>48.7</v>
      </c>
      <c r="L56" s="1">
        <v>33.3</v>
      </c>
      <c r="M56" s="1">
        <v>33.4</v>
      </c>
      <c r="N56" s="4">
        <v>41.6</v>
      </c>
      <c r="O56" s="5">
        <v>45.7</v>
      </c>
      <c r="P56" s="5">
        <v>32.5</v>
      </c>
      <c r="Q56" s="6">
        <v>32.6</v>
      </c>
      <c r="R56" s="1">
        <v>42.7</v>
      </c>
      <c r="S56" s="1">
        <v>48.4</v>
      </c>
      <c r="T56" s="1">
        <v>33.8</v>
      </c>
      <c r="U56" s="1">
        <v>32.4</v>
      </c>
      <c r="V56" s="4">
        <v>42.2</v>
      </c>
      <c r="W56" s="5">
        <v>36.9</v>
      </c>
      <c r="X56" s="5">
        <v>44.9</v>
      </c>
      <c r="Y56" s="6">
        <v>34.4</v>
      </c>
      <c r="Z56" s="1">
        <v>43.3</v>
      </c>
      <c r="AA56" s="1">
        <v>46</v>
      </c>
      <c r="AB56" s="1">
        <v>34.3</v>
      </c>
      <c r="AC56" s="1">
        <v>33.2</v>
      </c>
      <c r="AD56" s="4">
        <v>41.5</v>
      </c>
      <c r="AE56" s="5">
        <v>44.3</v>
      </c>
      <c r="AF56" s="5">
        <v>33.8</v>
      </c>
      <c r="AG56" s="6">
        <v>34</v>
      </c>
      <c r="AH56" s="1">
        <v>43.1</v>
      </c>
      <c r="AI56" s="1">
        <v>46.4</v>
      </c>
      <c r="AJ56" s="1">
        <v>33.6</v>
      </c>
      <c r="AK56" s="1">
        <v>32.9</v>
      </c>
      <c r="AL56" s="4">
        <v>41.5</v>
      </c>
      <c r="AM56" s="5">
        <v>45.7</v>
      </c>
      <c r="AN56" s="5">
        <v>27.9</v>
      </c>
      <c r="AO56" s="6">
        <v>28.5</v>
      </c>
      <c r="AP56" s="1">
        <v>43.1</v>
      </c>
      <c r="AQ56" s="1">
        <v>47</v>
      </c>
      <c r="AR56" s="1">
        <v>33.7</v>
      </c>
      <c r="AS56" s="1">
        <v>33.4</v>
      </c>
    </row>
    <row r="57" spans="1:45" ht="12.75">
      <c r="A57" s="24">
        <v>2007</v>
      </c>
      <c r="B57" s="1">
        <v>43.1</v>
      </c>
      <c r="C57" s="1">
        <v>50.6</v>
      </c>
      <c r="D57" s="1">
        <v>36.2</v>
      </c>
      <c r="E57" s="1">
        <v>35</v>
      </c>
      <c r="F57" s="4">
        <v>45.6</v>
      </c>
      <c r="G57" s="5">
        <v>50</v>
      </c>
      <c r="H57" s="5">
        <v>35.5</v>
      </c>
      <c r="I57" s="6">
        <v>36.1</v>
      </c>
      <c r="J57" s="1">
        <v>44.4</v>
      </c>
      <c r="K57" s="1">
        <v>49.4</v>
      </c>
      <c r="L57" s="1">
        <v>34.6</v>
      </c>
      <c r="M57" s="1">
        <v>33.5</v>
      </c>
      <c r="N57" s="4">
        <v>42.1</v>
      </c>
      <c r="O57" s="5">
        <v>46.7</v>
      </c>
      <c r="P57" s="5">
        <v>34</v>
      </c>
      <c r="Q57" s="6">
        <v>33.4</v>
      </c>
      <c r="R57" s="1">
        <v>43.1</v>
      </c>
      <c r="S57" s="1">
        <v>48.6</v>
      </c>
      <c r="T57" s="1">
        <v>34.6</v>
      </c>
      <c r="U57" s="1">
        <v>32.6</v>
      </c>
      <c r="V57" s="4">
        <v>42.3</v>
      </c>
      <c r="W57" s="5">
        <v>46.2</v>
      </c>
      <c r="X57" s="5">
        <v>37.5</v>
      </c>
      <c r="Y57" s="6">
        <v>35.4</v>
      </c>
      <c r="Z57" s="1">
        <v>43.7</v>
      </c>
      <c r="AA57" s="1">
        <v>47.5</v>
      </c>
      <c r="AB57" s="1">
        <v>36.2</v>
      </c>
      <c r="AC57" s="1">
        <v>33.9</v>
      </c>
      <c r="AD57" s="4">
        <v>42.1</v>
      </c>
      <c r="AE57" s="5">
        <v>45.4</v>
      </c>
      <c r="AF57" s="5">
        <v>35.2</v>
      </c>
      <c r="AG57" s="6">
        <v>34.5</v>
      </c>
      <c r="AH57" s="1">
        <v>43.4</v>
      </c>
      <c r="AI57" s="1">
        <v>47.7</v>
      </c>
      <c r="AJ57" s="1">
        <v>34.9</v>
      </c>
      <c r="AK57" s="1">
        <v>33.1</v>
      </c>
      <c r="AL57" s="4">
        <v>41.9</v>
      </c>
      <c r="AM57" s="5">
        <v>47.4</v>
      </c>
      <c r="AN57" s="5">
        <v>29.4</v>
      </c>
      <c r="AO57" s="6">
        <v>29.5</v>
      </c>
      <c r="AP57" s="1">
        <v>43.4</v>
      </c>
      <c r="AQ57" s="1">
        <v>48.2</v>
      </c>
      <c r="AR57" s="1">
        <v>35</v>
      </c>
      <c r="AS57" s="1">
        <v>33.9</v>
      </c>
    </row>
    <row r="58" spans="1:45" ht="12.75">
      <c r="A58" s="24">
        <v>2008</v>
      </c>
      <c r="B58" s="1">
        <v>43.4</v>
      </c>
      <c r="C58" s="1">
        <v>49.6</v>
      </c>
      <c r="D58" s="1">
        <v>35.7</v>
      </c>
      <c r="E58" s="1">
        <v>35.2</v>
      </c>
      <c r="F58" s="4">
        <v>45.7</v>
      </c>
      <c r="G58" s="5">
        <v>49.1</v>
      </c>
      <c r="H58" s="5">
        <v>35.1</v>
      </c>
      <c r="I58" s="6">
        <v>36.4</v>
      </c>
      <c r="J58" s="1">
        <v>45.1</v>
      </c>
      <c r="K58" s="1">
        <v>48.9</v>
      </c>
      <c r="L58" s="1">
        <v>34.2</v>
      </c>
      <c r="M58" s="1">
        <v>34.5</v>
      </c>
      <c r="N58" s="4">
        <v>42</v>
      </c>
      <c r="O58" s="5">
        <v>45.7</v>
      </c>
      <c r="P58" s="5">
        <v>33.3</v>
      </c>
      <c r="Q58" s="6">
        <v>33.9</v>
      </c>
      <c r="R58" s="1">
        <v>42.6</v>
      </c>
      <c r="S58" s="1">
        <v>47.5</v>
      </c>
      <c r="T58" s="1">
        <v>33.7</v>
      </c>
      <c r="U58" s="1">
        <v>33.2</v>
      </c>
      <c r="V58" s="4">
        <v>42.8</v>
      </c>
      <c r="W58" s="5">
        <v>45.6</v>
      </c>
      <c r="X58" s="5">
        <v>37.3</v>
      </c>
      <c r="Y58" s="6">
        <v>36.3</v>
      </c>
      <c r="Z58" s="1">
        <v>43.9</v>
      </c>
      <c r="AA58" s="1">
        <v>46.8</v>
      </c>
      <c r="AB58" s="1">
        <v>35.8</v>
      </c>
      <c r="AC58" s="1">
        <v>34.6</v>
      </c>
      <c r="AD58" s="4">
        <v>42.1</v>
      </c>
      <c r="AE58" s="5">
        <v>44.5</v>
      </c>
      <c r="AF58" s="5">
        <v>34.6</v>
      </c>
      <c r="AG58" s="6">
        <v>34.9</v>
      </c>
      <c r="AH58" s="1">
        <v>43.5</v>
      </c>
      <c r="AI58" s="1">
        <v>46.9</v>
      </c>
      <c r="AJ58" s="1">
        <v>34</v>
      </c>
      <c r="AK58" s="1">
        <v>33.4</v>
      </c>
      <c r="AL58" s="4">
        <v>42.8</v>
      </c>
      <c r="AM58" s="5">
        <v>46.9</v>
      </c>
      <c r="AN58" s="5">
        <v>30.5</v>
      </c>
      <c r="AO58" s="6">
        <v>31.2</v>
      </c>
      <c r="AP58" s="1">
        <v>43.6</v>
      </c>
      <c r="AQ58" s="1">
        <v>47.3</v>
      </c>
      <c r="AR58" s="1">
        <v>34.4</v>
      </c>
      <c r="AS58" s="1">
        <v>34.4</v>
      </c>
    </row>
    <row r="59" spans="1:45" ht="12.75">
      <c r="A59" s="24">
        <v>2009</v>
      </c>
      <c r="B59" s="1">
        <v>43.6</v>
      </c>
      <c r="C59" s="1">
        <v>50.2</v>
      </c>
      <c r="D59" s="1">
        <v>36.1</v>
      </c>
      <c r="E59" s="1">
        <v>35.6</v>
      </c>
      <c r="F59" s="4">
        <v>46</v>
      </c>
      <c r="G59" s="5">
        <v>49.3</v>
      </c>
      <c r="H59" s="5">
        <v>35.4</v>
      </c>
      <c r="I59" s="6">
        <v>36.6</v>
      </c>
      <c r="J59" s="1">
        <v>45.1</v>
      </c>
      <c r="K59" s="1">
        <v>49</v>
      </c>
      <c r="L59" s="1">
        <v>34.3</v>
      </c>
      <c r="M59" s="1">
        <v>34.9</v>
      </c>
      <c r="N59" s="4">
        <v>42.2</v>
      </c>
      <c r="O59" s="5">
        <v>46</v>
      </c>
      <c r="P59" s="5">
        <v>33.4</v>
      </c>
      <c r="Q59" s="6">
        <v>34.2</v>
      </c>
      <c r="R59" s="1">
        <v>42.5</v>
      </c>
      <c r="S59" s="1">
        <v>47.2</v>
      </c>
      <c r="T59" s="1">
        <v>34</v>
      </c>
      <c r="U59" s="1">
        <v>33.5</v>
      </c>
      <c r="V59" s="4">
        <v>43</v>
      </c>
      <c r="W59" s="5">
        <v>45.1</v>
      </c>
      <c r="X59" s="5">
        <v>36.5</v>
      </c>
      <c r="Y59" s="6">
        <v>35.5</v>
      </c>
      <c r="Z59" s="1">
        <v>44</v>
      </c>
      <c r="AA59" s="1">
        <v>46.9</v>
      </c>
      <c r="AB59" s="1">
        <v>35.4</v>
      </c>
      <c r="AC59" s="1">
        <v>34.7</v>
      </c>
      <c r="AD59" s="4">
        <v>42.2</v>
      </c>
      <c r="AE59" s="5">
        <v>44.7</v>
      </c>
      <c r="AF59" s="5">
        <v>35.3</v>
      </c>
      <c r="AG59" s="6">
        <v>35.5</v>
      </c>
      <c r="AH59" s="1">
        <v>43.5</v>
      </c>
      <c r="AI59" s="1">
        <v>46.8</v>
      </c>
      <c r="AJ59" s="1">
        <v>34.6</v>
      </c>
      <c r="AK59" s="1">
        <v>33.8</v>
      </c>
      <c r="AL59" s="4">
        <v>42.4</v>
      </c>
      <c r="AM59" s="5">
        <v>47.1</v>
      </c>
      <c r="AN59" s="5">
        <v>30.7</v>
      </c>
      <c r="AO59" s="6">
        <v>31.6</v>
      </c>
      <c r="AP59" s="1">
        <v>43.7</v>
      </c>
      <c r="AQ59" s="1">
        <v>47.4</v>
      </c>
      <c r="AR59" s="1">
        <v>34.7</v>
      </c>
      <c r="AS59" s="1">
        <v>34.7</v>
      </c>
    </row>
    <row r="60" spans="1:45" ht="12.75">
      <c r="A60" s="24">
        <v>2010</v>
      </c>
      <c r="B60" s="1">
        <v>43.7</v>
      </c>
      <c r="C60" s="1">
        <v>50.4</v>
      </c>
      <c r="D60" s="1">
        <v>36.2</v>
      </c>
      <c r="E60" s="1">
        <v>35.7</v>
      </c>
      <c r="F60" s="4">
        <v>46</v>
      </c>
      <c r="G60" s="5">
        <v>49.7</v>
      </c>
      <c r="H60" s="5">
        <v>35.7</v>
      </c>
      <c r="I60" s="6">
        <v>36.9</v>
      </c>
      <c r="J60" s="1">
        <v>45.2</v>
      </c>
      <c r="K60" s="1">
        <v>49.1</v>
      </c>
      <c r="L60" s="1">
        <v>34.5</v>
      </c>
      <c r="M60" s="1">
        <v>35.1</v>
      </c>
      <c r="N60" s="4">
        <v>42.5</v>
      </c>
      <c r="O60" s="5">
        <v>46.2</v>
      </c>
      <c r="P60" s="5">
        <v>34</v>
      </c>
      <c r="Q60" s="6">
        <v>34.5</v>
      </c>
      <c r="R60" s="1">
        <v>42.8</v>
      </c>
      <c r="S60" s="1">
        <v>46.8</v>
      </c>
      <c r="T60" s="1">
        <v>34.3</v>
      </c>
      <c r="U60" s="1">
        <v>34</v>
      </c>
      <c r="V60" s="4">
        <v>43.1</v>
      </c>
      <c r="W60" s="5">
        <v>45</v>
      </c>
      <c r="X60" s="5">
        <v>38.1</v>
      </c>
      <c r="Y60" s="6">
        <v>36.1</v>
      </c>
      <c r="Z60" s="1">
        <v>44.4</v>
      </c>
      <c r="AA60" s="1">
        <v>47.3</v>
      </c>
      <c r="AB60" s="1">
        <v>35.6</v>
      </c>
      <c r="AC60" s="1">
        <v>35</v>
      </c>
      <c r="AD60" s="4">
        <v>42.7</v>
      </c>
      <c r="AE60" s="5">
        <v>44.9</v>
      </c>
      <c r="AF60" s="5">
        <v>35.4</v>
      </c>
      <c r="AG60" s="6">
        <v>35.3</v>
      </c>
      <c r="AH60" s="1">
        <v>43.7</v>
      </c>
      <c r="AI60" s="1">
        <v>46.8</v>
      </c>
      <c r="AJ60" s="1">
        <v>34.6</v>
      </c>
      <c r="AK60" s="1">
        <v>34.1</v>
      </c>
      <c r="AL60" s="4">
        <v>41.8</v>
      </c>
      <c r="AM60" s="5">
        <v>45.9</v>
      </c>
      <c r="AN60" s="5">
        <v>31.4</v>
      </c>
      <c r="AO60" s="6">
        <v>32</v>
      </c>
      <c r="AP60" s="1">
        <v>43.9</v>
      </c>
      <c r="AQ60" s="1">
        <v>47.6</v>
      </c>
      <c r="AR60" s="1">
        <v>34.9</v>
      </c>
      <c r="AS60" s="1">
        <v>35</v>
      </c>
    </row>
    <row r="61" spans="1:45" ht="12.75">
      <c r="A61" s="24">
        <v>2011</v>
      </c>
      <c r="B61" s="1">
        <v>44.1</v>
      </c>
      <c r="C61" s="1">
        <v>50.7</v>
      </c>
      <c r="D61" s="1">
        <v>36.5</v>
      </c>
      <c r="E61" s="1">
        <v>36.2</v>
      </c>
      <c r="F61" s="4">
        <v>46.2</v>
      </c>
      <c r="G61" s="5">
        <v>49.8</v>
      </c>
      <c r="H61" s="5">
        <v>36.1</v>
      </c>
      <c r="I61" s="6">
        <v>37.1</v>
      </c>
      <c r="J61" s="1">
        <v>45.1</v>
      </c>
      <c r="K61" s="1">
        <v>49.3</v>
      </c>
      <c r="L61" s="1">
        <v>34.4</v>
      </c>
      <c r="M61" s="1">
        <v>35.1</v>
      </c>
      <c r="N61" s="4">
        <v>42.1</v>
      </c>
      <c r="O61" s="5">
        <v>44.9</v>
      </c>
      <c r="P61" s="5">
        <v>34.1</v>
      </c>
      <c r="Q61" s="6">
        <v>34.9</v>
      </c>
      <c r="R61" s="1">
        <v>42.9</v>
      </c>
      <c r="S61" s="1">
        <v>46.1</v>
      </c>
      <c r="T61" s="1">
        <v>34.5</v>
      </c>
      <c r="U61" s="1">
        <v>34.4</v>
      </c>
      <c r="V61" s="4">
        <v>43.1</v>
      </c>
      <c r="W61" s="5">
        <v>45.4</v>
      </c>
      <c r="X61" s="5">
        <v>38.5</v>
      </c>
      <c r="Y61" s="6">
        <v>37</v>
      </c>
      <c r="Z61" s="1">
        <v>44.9</v>
      </c>
      <c r="AA61" s="1">
        <v>47.6</v>
      </c>
      <c r="AB61" s="1">
        <v>35.7</v>
      </c>
      <c r="AC61" s="1">
        <v>35.2</v>
      </c>
      <c r="AD61" s="4">
        <v>42.9</v>
      </c>
      <c r="AE61" s="5">
        <v>45.3</v>
      </c>
      <c r="AF61" s="5">
        <v>35.7</v>
      </c>
      <c r="AG61" s="6">
        <v>36</v>
      </c>
      <c r="AH61" s="1">
        <v>43.9</v>
      </c>
      <c r="AI61" s="1">
        <v>46.5</v>
      </c>
      <c r="AJ61" s="1">
        <v>34.9</v>
      </c>
      <c r="AK61" s="1">
        <v>34.8</v>
      </c>
      <c r="AL61" s="4">
        <v>40.4</v>
      </c>
      <c r="AM61" s="5">
        <v>43.5</v>
      </c>
      <c r="AN61" s="5">
        <v>31.8</v>
      </c>
      <c r="AO61" s="6">
        <v>32.1</v>
      </c>
      <c r="AP61" s="1">
        <v>44</v>
      </c>
      <c r="AQ61" s="1">
        <v>47.5</v>
      </c>
      <c r="AR61" s="1">
        <v>35.2</v>
      </c>
      <c r="AS61" s="1">
        <v>35.4</v>
      </c>
    </row>
    <row r="62" spans="1:45" ht="12.75">
      <c r="A62" s="24">
        <v>2012</v>
      </c>
      <c r="B62" s="1">
        <v>44.6</v>
      </c>
      <c r="C62" s="1">
        <v>50.9</v>
      </c>
      <c r="D62" s="1">
        <v>36.4</v>
      </c>
      <c r="E62" s="1">
        <v>36.3</v>
      </c>
      <c r="F62" s="4">
        <v>46.2</v>
      </c>
      <c r="G62" s="5">
        <v>50.1</v>
      </c>
      <c r="H62" s="5">
        <v>36.1</v>
      </c>
      <c r="I62" s="6">
        <v>37.2</v>
      </c>
      <c r="J62" s="1">
        <v>45.3</v>
      </c>
      <c r="K62" s="1">
        <v>49.1</v>
      </c>
      <c r="L62" s="1">
        <v>34.3</v>
      </c>
      <c r="M62" s="1">
        <v>34.9</v>
      </c>
      <c r="N62" s="4">
        <v>42.1</v>
      </c>
      <c r="O62" s="5">
        <v>44.5</v>
      </c>
      <c r="P62" s="5">
        <v>34.4</v>
      </c>
      <c r="Q62" s="6">
        <v>35.1</v>
      </c>
      <c r="R62" s="1">
        <v>42.7</v>
      </c>
      <c r="S62" s="1">
        <v>45.5</v>
      </c>
      <c r="T62" s="1">
        <v>34.3</v>
      </c>
      <c r="U62" s="1">
        <v>34.3</v>
      </c>
      <c r="V62" s="4">
        <v>43.1</v>
      </c>
      <c r="W62" s="5">
        <v>45.2</v>
      </c>
      <c r="X62" s="5">
        <v>38.8</v>
      </c>
      <c r="Y62" s="6">
        <v>36.5</v>
      </c>
      <c r="Z62" s="1">
        <v>45.5</v>
      </c>
      <c r="AA62" s="1">
        <v>47.9</v>
      </c>
      <c r="AB62" s="1">
        <v>36</v>
      </c>
      <c r="AC62" s="1">
        <v>35.1</v>
      </c>
      <c r="AD62" s="4">
        <v>43.1</v>
      </c>
      <c r="AE62" s="5">
        <v>45.2</v>
      </c>
      <c r="AF62" s="5">
        <v>35.6</v>
      </c>
      <c r="AG62" s="6">
        <v>35.7</v>
      </c>
      <c r="AH62" s="1">
        <v>44.1</v>
      </c>
      <c r="AI62" s="1">
        <v>46.7</v>
      </c>
      <c r="AJ62" s="1">
        <v>34.6</v>
      </c>
      <c r="AK62" s="1">
        <v>34.7</v>
      </c>
      <c r="AL62" s="4">
        <v>38.6</v>
      </c>
      <c r="AM62" s="5">
        <v>41.5</v>
      </c>
      <c r="AN62" s="5">
        <v>32.3</v>
      </c>
      <c r="AO62" s="6">
        <v>33</v>
      </c>
      <c r="AP62" s="1">
        <v>44.2</v>
      </c>
      <c r="AQ62" s="1">
        <v>47.5</v>
      </c>
      <c r="AR62" s="1">
        <v>35.14</v>
      </c>
      <c r="AS62" s="1">
        <v>35.4</v>
      </c>
    </row>
    <row r="63" spans="1:45" ht="12.75">
      <c r="A63" s="24">
        <v>2013</v>
      </c>
      <c r="B63" s="1">
        <v>45</v>
      </c>
      <c r="C63" s="1">
        <v>51</v>
      </c>
      <c r="D63" s="1">
        <v>36.7</v>
      </c>
      <c r="E63" s="1">
        <v>36.9</v>
      </c>
      <c r="F63" s="4">
        <v>46.4</v>
      </c>
      <c r="G63" s="5">
        <v>50.4</v>
      </c>
      <c r="H63" s="5">
        <v>36.4</v>
      </c>
      <c r="I63" s="6">
        <v>37.3</v>
      </c>
      <c r="J63" s="1">
        <v>45.9</v>
      </c>
      <c r="K63" s="1">
        <v>49</v>
      </c>
      <c r="L63" s="1">
        <v>34.6</v>
      </c>
      <c r="M63" s="1">
        <v>35.3</v>
      </c>
      <c r="N63" s="4">
        <v>42</v>
      </c>
      <c r="O63" s="5">
        <v>44.7</v>
      </c>
      <c r="P63" s="5">
        <v>34.3</v>
      </c>
      <c r="Q63" s="6">
        <v>35.1</v>
      </c>
      <c r="R63" s="1">
        <v>42.7</v>
      </c>
      <c r="S63" s="1">
        <v>45.9</v>
      </c>
      <c r="T63" s="1">
        <v>34.4</v>
      </c>
      <c r="U63" s="1">
        <v>34.4</v>
      </c>
      <c r="V63" s="4">
        <v>43.2</v>
      </c>
      <c r="W63" s="5">
        <v>45.4</v>
      </c>
      <c r="X63" s="5">
        <v>38</v>
      </c>
      <c r="Y63" s="6">
        <v>36.4</v>
      </c>
      <c r="Z63" s="1">
        <v>46</v>
      </c>
      <c r="AA63" s="1">
        <v>48.2</v>
      </c>
      <c r="AB63" s="1">
        <v>35.6</v>
      </c>
      <c r="AC63" s="1">
        <v>35.4</v>
      </c>
      <c r="AD63" s="4">
        <v>43.3</v>
      </c>
      <c r="AE63" s="5">
        <v>45.3</v>
      </c>
      <c r="AF63" s="5">
        <v>35.5</v>
      </c>
      <c r="AG63" s="6">
        <v>35.3</v>
      </c>
      <c r="AH63" s="1">
        <v>44.4</v>
      </c>
      <c r="AI63" s="1">
        <v>47</v>
      </c>
      <c r="AJ63" s="1">
        <v>34.6</v>
      </c>
      <c r="AK63" s="1">
        <v>34.6</v>
      </c>
      <c r="AL63" s="4">
        <v>38.6</v>
      </c>
      <c r="AM63" s="5">
        <v>41.4</v>
      </c>
      <c r="AN63" s="5">
        <v>30.8</v>
      </c>
      <c r="AO63" s="6">
        <v>32.3</v>
      </c>
      <c r="AP63" s="1">
        <v>44.4</v>
      </c>
      <c r="AQ63" s="1">
        <v>47.6</v>
      </c>
      <c r="AR63" s="1">
        <v>35.2</v>
      </c>
      <c r="AS63" s="1">
        <v>35.5</v>
      </c>
    </row>
    <row r="64" spans="1:45" ht="12.75">
      <c r="A64" s="24">
        <v>2014</v>
      </c>
      <c r="B64" s="1">
        <v>44.3</v>
      </c>
      <c r="C64" s="1">
        <v>51.3</v>
      </c>
      <c r="D64" s="1">
        <v>37</v>
      </c>
      <c r="E64" s="1">
        <v>37.1</v>
      </c>
      <c r="F64" s="4">
        <v>46.6</v>
      </c>
      <c r="G64" s="5">
        <v>50.5</v>
      </c>
      <c r="H64" s="5">
        <v>36.1</v>
      </c>
      <c r="I64" s="6">
        <v>37.1</v>
      </c>
      <c r="J64" s="1">
        <v>46.2</v>
      </c>
      <c r="K64" s="1">
        <v>48.8</v>
      </c>
      <c r="L64" s="1">
        <v>34.5</v>
      </c>
      <c r="M64" s="1">
        <v>35.6</v>
      </c>
      <c r="N64" s="4">
        <v>41.7</v>
      </c>
      <c r="O64" s="5">
        <v>44.6</v>
      </c>
      <c r="P64" s="5">
        <v>34.4</v>
      </c>
      <c r="Q64" s="6">
        <v>35.3</v>
      </c>
      <c r="R64" s="1">
        <v>42.8</v>
      </c>
      <c r="S64" s="1">
        <v>45.8</v>
      </c>
      <c r="T64" s="1">
        <v>34.1</v>
      </c>
      <c r="U64" s="1">
        <v>34.4</v>
      </c>
      <c r="V64" s="4">
        <v>43.3</v>
      </c>
      <c r="W64" s="5">
        <v>45.4</v>
      </c>
      <c r="X64" s="5">
        <v>38.7</v>
      </c>
      <c r="Y64" s="6">
        <v>37.3</v>
      </c>
      <c r="Z64" s="1">
        <v>46.2</v>
      </c>
      <c r="AA64" s="1">
        <v>48.5</v>
      </c>
      <c r="AB64" s="1">
        <v>35.9</v>
      </c>
      <c r="AC64" s="1">
        <v>35.9</v>
      </c>
      <c r="AD64" s="4">
        <v>43.5</v>
      </c>
      <c r="AE64" s="5">
        <v>45.7</v>
      </c>
      <c r="AF64" s="5">
        <v>34.8</v>
      </c>
      <c r="AG64" s="6">
        <v>35.4</v>
      </c>
      <c r="AH64" s="1">
        <v>44.3</v>
      </c>
      <c r="AI64" s="1">
        <v>47.2</v>
      </c>
      <c r="AJ64" s="1">
        <v>34.9</v>
      </c>
      <c r="AK64" s="1">
        <v>35.1</v>
      </c>
      <c r="AL64" s="4">
        <v>38.5</v>
      </c>
      <c r="AM64" s="5">
        <v>41.2</v>
      </c>
      <c r="AN64" s="5">
        <v>31.3</v>
      </c>
      <c r="AO64" s="6">
        <v>32.7</v>
      </c>
      <c r="AP64" s="1">
        <v>44.4</v>
      </c>
      <c r="AQ64" s="1">
        <v>47.7</v>
      </c>
      <c r="AR64" s="1">
        <v>35.2</v>
      </c>
      <c r="AS64" s="1">
        <v>35.7</v>
      </c>
    </row>
    <row r="66" ht="12.75">
      <c r="A66" s="89" t="s">
        <v>68</v>
      </c>
    </row>
    <row r="67" ht="12.75">
      <c r="A67" s="89" t="s">
        <v>114</v>
      </c>
    </row>
    <row r="68" ht="12.75">
      <c r="N68" s="1" t="s">
        <v>115</v>
      </c>
    </row>
    <row r="69" ht="12.75">
      <c r="N69" t="s">
        <v>116</v>
      </c>
    </row>
    <row r="70" ht="12.75">
      <c r="N70" t="s">
        <v>117</v>
      </c>
    </row>
    <row r="71" ht="12.75">
      <c r="N71" s="1" t="s">
        <v>118</v>
      </c>
    </row>
  </sheetData>
  <sheetProtection/>
  <mergeCells count="136">
    <mergeCell ref="AL51:AO51"/>
    <mergeCell ref="AL53:AM53"/>
    <mergeCell ref="AN53:AO53"/>
    <mergeCell ref="AP51:AS51"/>
    <mergeCell ref="AP53:AQ53"/>
    <mergeCell ref="AR53:AS53"/>
    <mergeCell ref="AL52:AM52"/>
    <mergeCell ref="AN52:AO52"/>
    <mergeCell ref="AP52:AQ52"/>
    <mergeCell ref="AR52:AS52"/>
    <mergeCell ref="AD51:AG51"/>
    <mergeCell ref="AD53:AE53"/>
    <mergeCell ref="AF53:AG53"/>
    <mergeCell ref="AH51:AK51"/>
    <mergeCell ref="AH53:AI53"/>
    <mergeCell ref="AJ53:AK53"/>
    <mergeCell ref="AD52:AE52"/>
    <mergeCell ref="AF52:AG52"/>
    <mergeCell ref="AH52:AI52"/>
    <mergeCell ref="AJ52:AK52"/>
    <mergeCell ref="V51:Y51"/>
    <mergeCell ref="V53:W53"/>
    <mergeCell ref="X53:Y53"/>
    <mergeCell ref="Z51:AC51"/>
    <mergeCell ref="Z53:AA53"/>
    <mergeCell ref="AB53:AC53"/>
    <mergeCell ref="V52:W52"/>
    <mergeCell ref="X52:Y52"/>
    <mergeCell ref="Z52:AA52"/>
    <mergeCell ref="AB52:AC52"/>
    <mergeCell ref="N51:Q51"/>
    <mergeCell ref="N53:O53"/>
    <mergeCell ref="P53:Q53"/>
    <mergeCell ref="R51:U51"/>
    <mergeCell ref="R53:S53"/>
    <mergeCell ref="T53:U53"/>
    <mergeCell ref="N52:O52"/>
    <mergeCell ref="P52:Q52"/>
    <mergeCell ref="R52:S52"/>
    <mergeCell ref="T52:U52"/>
    <mergeCell ref="B49:AS49"/>
    <mergeCell ref="B51:E51"/>
    <mergeCell ref="B53:C53"/>
    <mergeCell ref="D53:E53"/>
    <mergeCell ref="F51:I51"/>
    <mergeCell ref="F53:G53"/>
    <mergeCell ref="H53:I53"/>
    <mergeCell ref="J51:M51"/>
    <mergeCell ref="J53:K53"/>
    <mergeCell ref="L53:M53"/>
    <mergeCell ref="AL6:AO6"/>
    <mergeCell ref="AL8:AM8"/>
    <mergeCell ref="AN8:AO8"/>
    <mergeCell ref="AP6:AS6"/>
    <mergeCell ref="AP8:AQ8"/>
    <mergeCell ref="AR8:AS8"/>
    <mergeCell ref="AL7:AM7"/>
    <mergeCell ref="AN7:AO7"/>
    <mergeCell ref="AP7:AQ7"/>
    <mergeCell ref="AR7:AS7"/>
    <mergeCell ref="AD6:AG6"/>
    <mergeCell ref="AD8:AE8"/>
    <mergeCell ref="AF8:AG8"/>
    <mergeCell ref="AH6:AK6"/>
    <mergeCell ref="AH8:AI8"/>
    <mergeCell ref="AJ8:AK8"/>
    <mergeCell ref="AD7:AE7"/>
    <mergeCell ref="AF7:AG7"/>
    <mergeCell ref="AH7:AI7"/>
    <mergeCell ref="AJ7:AK7"/>
    <mergeCell ref="V6:Y6"/>
    <mergeCell ref="V8:W8"/>
    <mergeCell ref="X8:Y8"/>
    <mergeCell ref="Z6:AC6"/>
    <mergeCell ref="Z8:AA8"/>
    <mergeCell ref="AB8:AC8"/>
    <mergeCell ref="V7:W7"/>
    <mergeCell ref="X7:Y7"/>
    <mergeCell ref="Z7:AA7"/>
    <mergeCell ref="AB7:AC7"/>
    <mergeCell ref="N6:Q6"/>
    <mergeCell ref="N8:O8"/>
    <mergeCell ref="P8:Q8"/>
    <mergeCell ref="R6:U6"/>
    <mergeCell ref="R8:S8"/>
    <mergeCell ref="T8:U8"/>
    <mergeCell ref="N7:O7"/>
    <mergeCell ref="P7:Q7"/>
    <mergeCell ref="R7:S7"/>
    <mergeCell ref="T7:U7"/>
    <mergeCell ref="B6:E6"/>
    <mergeCell ref="B8:C8"/>
    <mergeCell ref="D8:E8"/>
    <mergeCell ref="B4:AS4"/>
    <mergeCell ref="F6:I6"/>
    <mergeCell ref="F8:G8"/>
    <mergeCell ref="H8:I8"/>
    <mergeCell ref="J6:M6"/>
    <mergeCell ref="J8:K8"/>
    <mergeCell ref="L8:M8"/>
    <mergeCell ref="AD5:AG5"/>
    <mergeCell ref="AH5:AK5"/>
    <mergeCell ref="AL5:AO5"/>
    <mergeCell ref="AP5:AS5"/>
    <mergeCell ref="N5:Q5"/>
    <mergeCell ref="R5:U5"/>
    <mergeCell ref="V5:Y5"/>
    <mergeCell ref="Z5:AC5"/>
    <mergeCell ref="A5:A9"/>
    <mergeCell ref="B5:E5"/>
    <mergeCell ref="F5:I5"/>
    <mergeCell ref="J5:M5"/>
    <mergeCell ref="B7:C7"/>
    <mergeCell ref="D7:E7"/>
    <mergeCell ref="F7:G7"/>
    <mergeCell ref="H7:I7"/>
    <mergeCell ref="J7:K7"/>
    <mergeCell ref="L7:M7"/>
    <mergeCell ref="A50:A54"/>
    <mergeCell ref="B50:E50"/>
    <mergeCell ref="F50:I50"/>
    <mergeCell ref="J50:M50"/>
    <mergeCell ref="B52:C52"/>
    <mergeCell ref="D52:E52"/>
    <mergeCell ref="F52:G52"/>
    <mergeCell ref="H52:I52"/>
    <mergeCell ref="J52:K52"/>
    <mergeCell ref="L52:M52"/>
    <mergeCell ref="AL50:AO50"/>
    <mergeCell ref="AP50:AS50"/>
    <mergeCell ref="N50:Q50"/>
    <mergeCell ref="R50:U50"/>
    <mergeCell ref="V50:Y50"/>
    <mergeCell ref="Z50:AC50"/>
    <mergeCell ref="AD50:AG50"/>
    <mergeCell ref="AH50:AK50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Y26" sqref="Y26"/>
    </sheetView>
  </sheetViews>
  <sheetFormatPr defaultColWidth="11.421875" defaultRowHeight="12.75"/>
  <cols>
    <col min="2" max="24" width="7.7109375" style="0" customWidth="1"/>
  </cols>
  <sheetData>
    <row r="1" spans="1:24" ht="12.75">
      <c r="A1" s="2" t="s">
        <v>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4.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31"/>
      <c r="B3" s="113" t="s">
        <v>42</v>
      </c>
      <c r="C3" s="113"/>
      <c r="D3" s="113"/>
      <c r="E3" s="113"/>
      <c r="F3" s="113"/>
      <c r="G3" s="113"/>
      <c r="H3" s="113"/>
      <c r="I3" s="113"/>
      <c r="J3" s="113"/>
      <c r="K3" s="113"/>
      <c r="L3" s="29" t="s">
        <v>32</v>
      </c>
      <c r="M3" s="31"/>
      <c r="N3" s="114" t="s">
        <v>42</v>
      </c>
      <c r="O3" s="114"/>
      <c r="P3" s="114"/>
      <c r="Q3" s="114"/>
      <c r="R3" s="114"/>
      <c r="S3" s="114"/>
      <c r="T3" s="114"/>
      <c r="U3" s="114"/>
      <c r="V3" s="114"/>
      <c r="W3" s="114"/>
      <c r="X3" s="30" t="s">
        <v>32</v>
      </c>
    </row>
    <row r="4" spans="1:24" ht="25.5">
      <c r="A4" s="33" t="s">
        <v>1</v>
      </c>
      <c r="B4" s="55" t="s">
        <v>43</v>
      </c>
      <c r="C4" s="55" t="s">
        <v>44</v>
      </c>
      <c r="D4" s="55" t="s">
        <v>45</v>
      </c>
      <c r="E4" s="55" t="s">
        <v>46</v>
      </c>
      <c r="F4" s="55" t="s">
        <v>10</v>
      </c>
      <c r="G4" s="55" t="s">
        <v>47</v>
      </c>
      <c r="H4" s="55" t="s">
        <v>48</v>
      </c>
      <c r="I4" s="55" t="s">
        <v>13</v>
      </c>
      <c r="J4" s="55" t="s">
        <v>49</v>
      </c>
      <c r="K4" s="55" t="s">
        <v>50</v>
      </c>
      <c r="L4" s="34"/>
      <c r="M4" s="33" t="s">
        <v>1</v>
      </c>
      <c r="N4" s="56" t="s">
        <v>43</v>
      </c>
      <c r="O4" s="56" t="s">
        <v>44</v>
      </c>
      <c r="P4" s="56" t="s">
        <v>45</v>
      </c>
      <c r="Q4" s="56" t="s">
        <v>46</v>
      </c>
      <c r="R4" s="56" t="s">
        <v>10</v>
      </c>
      <c r="S4" s="56" t="s">
        <v>47</v>
      </c>
      <c r="T4" s="56" t="s">
        <v>48</v>
      </c>
      <c r="U4" s="56" t="s">
        <v>13</v>
      </c>
      <c r="V4" s="56" t="s">
        <v>49</v>
      </c>
      <c r="W4" s="56" t="s">
        <v>50</v>
      </c>
      <c r="X4" s="35"/>
    </row>
    <row r="5" spans="1:24" ht="12.75">
      <c r="A5" s="112" t="s">
        <v>62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 t="s">
        <v>63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4" ht="12.75">
      <c r="A6" s="24">
        <v>2005</v>
      </c>
      <c r="B6" s="16">
        <v>43.6</v>
      </c>
      <c r="C6" s="16">
        <v>45.7</v>
      </c>
      <c r="D6" s="16">
        <v>45.4</v>
      </c>
      <c r="E6" s="16">
        <v>42.4</v>
      </c>
      <c r="F6" s="16">
        <v>43.6</v>
      </c>
      <c r="G6" s="16">
        <v>42.7</v>
      </c>
      <c r="H6" s="16">
        <v>43.7</v>
      </c>
      <c r="I6" s="16">
        <v>42.2</v>
      </c>
      <c r="J6" s="16">
        <v>43.7</v>
      </c>
      <c r="K6" s="16">
        <v>41.8</v>
      </c>
      <c r="L6" s="16">
        <v>43.8</v>
      </c>
      <c r="M6" s="24">
        <v>2005</v>
      </c>
      <c r="N6" s="1">
        <v>50.2</v>
      </c>
      <c r="O6" s="1">
        <v>49.2</v>
      </c>
      <c r="P6" s="1">
        <v>49.6</v>
      </c>
      <c r="Q6" s="1">
        <v>46.4</v>
      </c>
      <c r="R6" s="1">
        <v>48.7</v>
      </c>
      <c r="S6" s="1">
        <v>45.5</v>
      </c>
      <c r="T6" s="1">
        <v>46.9</v>
      </c>
      <c r="U6" s="1">
        <v>44.9</v>
      </c>
      <c r="V6" s="1">
        <v>47.2</v>
      </c>
      <c r="W6" s="1">
        <v>46.5</v>
      </c>
      <c r="X6" s="1">
        <v>47.8</v>
      </c>
    </row>
    <row r="7" spans="1:24" ht="12.75">
      <c r="A7" s="24">
        <v>2006</v>
      </c>
      <c r="B7" s="16">
        <v>42.7</v>
      </c>
      <c r="C7" s="16">
        <v>45.3</v>
      </c>
      <c r="D7" s="16">
        <v>44.5</v>
      </c>
      <c r="E7" s="16">
        <v>41.6</v>
      </c>
      <c r="F7" s="16">
        <v>42.7</v>
      </c>
      <c r="G7" s="16">
        <v>42.2</v>
      </c>
      <c r="H7" s="16">
        <v>43.3</v>
      </c>
      <c r="I7" s="16">
        <v>41.5</v>
      </c>
      <c r="J7" s="16">
        <v>43.1</v>
      </c>
      <c r="K7" s="16">
        <v>41.5</v>
      </c>
      <c r="L7" s="16">
        <v>43.1</v>
      </c>
      <c r="M7" s="24">
        <v>2006</v>
      </c>
      <c r="N7" s="1">
        <v>49.1</v>
      </c>
      <c r="O7" s="1">
        <v>48.7</v>
      </c>
      <c r="P7" s="1">
        <v>48.7</v>
      </c>
      <c r="Q7" s="1">
        <v>45.7</v>
      </c>
      <c r="R7" s="1">
        <v>48.4</v>
      </c>
      <c r="S7" s="1">
        <v>44.9</v>
      </c>
      <c r="T7" s="1">
        <v>46</v>
      </c>
      <c r="U7" s="1">
        <v>44.3</v>
      </c>
      <c r="V7" s="1">
        <v>46.4</v>
      </c>
      <c r="W7" s="1">
        <v>45.7</v>
      </c>
      <c r="X7" s="1">
        <v>47</v>
      </c>
    </row>
    <row r="8" spans="1:24" ht="12.75">
      <c r="A8" s="24">
        <v>2007</v>
      </c>
      <c r="B8" s="16">
        <v>43.1</v>
      </c>
      <c r="C8" s="16">
        <v>45.6</v>
      </c>
      <c r="D8" s="16">
        <v>44.4</v>
      </c>
      <c r="E8" s="16">
        <v>42.1</v>
      </c>
      <c r="F8" s="16">
        <v>43.1</v>
      </c>
      <c r="G8" s="16">
        <v>42.3</v>
      </c>
      <c r="H8" s="16">
        <v>43.7</v>
      </c>
      <c r="I8" s="16">
        <v>42.1</v>
      </c>
      <c r="J8" s="16">
        <v>43.4</v>
      </c>
      <c r="K8" s="16">
        <v>41.9</v>
      </c>
      <c r="L8" s="16">
        <v>43.4</v>
      </c>
      <c r="M8" s="24">
        <v>2007</v>
      </c>
      <c r="N8" s="1">
        <v>50.6</v>
      </c>
      <c r="O8" s="1">
        <v>50</v>
      </c>
      <c r="P8" s="1">
        <v>49.4</v>
      </c>
      <c r="Q8" s="1">
        <v>46.7</v>
      </c>
      <c r="R8" s="1">
        <v>48.6</v>
      </c>
      <c r="S8" s="1">
        <v>46.2</v>
      </c>
      <c r="T8" s="1">
        <v>47.5</v>
      </c>
      <c r="U8" s="1">
        <v>45.4</v>
      </c>
      <c r="V8" s="1">
        <v>47.7</v>
      </c>
      <c r="W8" s="1">
        <v>47.4</v>
      </c>
      <c r="X8" s="1">
        <v>48.2</v>
      </c>
    </row>
    <row r="9" spans="1:24" ht="12.75">
      <c r="A9" s="24">
        <v>2008</v>
      </c>
      <c r="B9" s="16">
        <v>43.4</v>
      </c>
      <c r="C9" s="16">
        <v>45.7</v>
      </c>
      <c r="D9" s="16">
        <v>45.1</v>
      </c>
      <c r="E9" s="16">
        <v>42</v>
      </c>
      <c r="F9" s="16">
        <v>42.6</v>
      </c>
      <c r="G9" s="16">
        <v>42.8</v>
      </c>
      <c r="H9" s="16">
        <v>43.9</v>
      </c>
      <c r="I9" s="16">
        <v>42.1</v>
      </c>
      <c r="J9" s="16">
        <v>43.5</v>
      </c>
      <c r="K9" s="16">
        <v>42.8</v>
      </c>
      <c r="L9" s="16">
        <v>43.6</v>
      </c>
      <c r="M9" s="24">
        <v>2008</v>
      </c>
      <c r="N9" s="1">
        <v>49.6</v>
      </c>
      <c r="O9" s="1">
        <v>49.1</v>
      </c>
      <c r="P9" s="1">
        <v>48.9</v>
      </c>
      <c r="Q9" s="1">
        <v>45.7</v>
      </c>
      <c r="R9" s="1">
        <v>47.5</v>
      </c>
      <c r="S9" s="1">
        <v>45.6</v>
      </c>
      <c r="T9" s="1">
        <v>46.8</v>
      </c>
      <c r="U9" s="1">
        <v>44.5</v>
      </c>
      <c r="V9" s="1">
        <v>46.9</v>
      </c>
      <c r="W9" s="1">
        <v>46.9</v>
      </c>
      <c r="X9" s="1">
        <v>47.3</v>
      </c>
    </row>
    <row r="10" spans="1:24" ht="12.75">
      <c r="A10" s="24">
        <v>2009</v>
      </c>
      <c r="B10" s="16">
        <v>43.6</v>
      </c>
      <c r="C10" s="16">
        <v>46</v>
      </c>
      <c r="D10" s="16">
        <v>45.1</v>
      </c>
      <c r="E10" s="16">
        <v>42.2</v>
      </c>
      <c r="F10" s="16">
        <v>42.5</v>
      </c>
      <c r="G10" s="16">
        <v>43</v>
      </c>
      <c r="H10" s="16">
        <v>44</v>
      </c>
      <c r="I10" s="16">
        <v>42.2</v>
      </c>
      <c r="J10" s="16">
        <v>43.5</v>
      </c>
      <c r="K10" s="16">
        <v>42.4</v>
      </c>
      <c r="L10" s="16">
        <v>43.7</v>
      </c>
      <c r="M10" s="24">
        <v>2009</v>
      </c>
      <c r="N10" s="1">
        <v>50.2</v>
      </c>
      <c r="O10" s="1">
        <v>49.3</v>
      </c>
      <c r="P10" s="1">
        <v>49</v>
      </c>
      <c r="Q10" s="1">
        <v>46</v>
      </c>
      <c r="R10" s="1">
        <v>47.2</v>
      </c>
      <c r="S10" s="1">
        <v>45.1</v>
      </c>
      <c r="T10" s="1">
        <v>46.9</v>
      </c>
      <c r="U10" s="1">
        <v>44.7</v>
      </c>
      <c r="V10" s="1">
        <v>46.8</v>
      </c>
      <c r="W10" s="1">
        <v>47.1</v>
      </c>
      <c r="X10" s="1">
        <v>47.4</v>
      </c>
    </row>
    <row r="11" spans="1:24" ht="12.75">
      <c r="A11" s="24">
        <v>2010</v>
      </c>
      <c r="B11" s="16">
        <v>43.7</v>
      </c>
      <c r="C11" s="16">
        <v>46</v>
      </c>
      <c r="D11" s="16">
        <v>45.2</v>
      </c>
      <c r="E11" s="16">
        <v>42.5</v>
      </c>
      <c r="F11" s="16">
        <v>42.8</v>
      </c>
      <c r="G11" s="16">
        <v>43.1</v>
      </c>
      <c r="H11" s="16">
        <v>44.4</v>
      </c>
      <c r="I11" s="16">
        <v>42.7</v>
      </c>
      <c r="J11" s="16">
        <v>43.7</v>
      </c>
      <c r="K11" s="16">
        <v>41.8</v>
      </c>
      <c r="L11" s="16">
        <v>43.9</v>
      </c>
      <c r="M11" s="24">
        <v>2010</v>
      </c>
      <c r="N11" s="1">
        <v>50.4</v>
      </c>
      <c r="O11" s="1">
        <v>49.7</v>
      </c>
      <c r="P11" s="1">
        <v>49.1</v>
      </c>
      <c r="Q11" s="1">
        <v>46.2</v>
      </c>
      <c r="R11" s="1">
        <v>46.8</v>
      </c>
      <c r="S11" s="1">
        <v>45</v>
      </c>
      <c r="T11" s="1">
        <v>47.3</v>
      </c>
      <c r="U11" s="1">
        <v>44.9</v>
      </c>
      <c r="V11" s="1">
        <v>46.8</v>
      </c>
      <c r="W11" s="1">
        <v>45.9</v>
      </c>
      <c r="X11" s="1">
        <v>47.6</v>
      </c>
    </row>
    <row r="12" spans="1:24" ht="12.75">
      <c r="A12" s="24">
        <v>2011</v>
      </c>
      <c r="B12" s="16">
        <v>44.1</v>
      </c>
      <c r="C12" s="16">
        <v>46.2</v>
      </c>
      <c r="D12" s="16">
        <v>45.1</v>
      </c>
      <c r="E12" s="16">
        <v>42.1</v>
      </c>
      <c r="F12" s="16">
        <v>42.9</v>
      </c>
      <c r="G12" s="16">
        <v>43.1</v>
      </c>
      <c r="H12" s="16">
        <v>44.9</v>
      </c>
      <c r="I12" s="16">
        <v>42.9</v>
      </c>
      <c r="J12" s="16">
        <v>43.9</v>
      </c>
      <c r="K12" s="16">
        <v>40.4</v>
      </c>
      <c r="L12" s="16">
        <v>44</v>
      </c>
      <c r="M12" s="24">
        <v>2011</v>
      </c>
      <c r="N12" s="1">
        <v>50.7</v>
      </c>
      <c r="O12" s="1">
        <v>49.8</v>
      </c>
      <c r="P12" s="1">
        <v>49.3</v>
      </c>
      <c r="Q12" s="1">
        <v>44.9</v>
      </c>
      <c r="R12" s="1">
        <v>46.1</v>
      </c>
      <c r="S12" s="1">
        <v>45.4</v>
      </c>
      <c r="T12" s="1">
        <v>47.6</v>
      </c>
      <c r="U12" s="1">
        <v>45.3</v>
      </c>
      <c r="V12" s="1">
        <v>46.5</v>
      </c>
      <c r="W12" s="1">
        <v>43.5</v>
      </c>
      <c r="X12" s="1">
        <v>47.5</v>
      </c>
    </row>
    <row r="13" spans="1:24" ht="12.75">
      <c r="A13" s="24">
        <v>2012</v>
      </c>
      <c r="B13" s="16">
        <v>44.6</v>
      </c>
      <c r="C13" s="16">
        <v>46.2</v>
      </c>
      <c r="D13" s="16">
        <v>45.3</v>
      </c>
      <c r="E13" s="16">
        <v>42.1</v>
      </c>
      <c r="F13" s="16">
        <v>42.7</v>
      </c>
      <c r="G13" s="16">
        <v>43.1</v>
      </c>
      <c r="H13" s="16">
        <v>45.5</v>
      </c>
      <c r="I13" s="16">
        <v>43.1</v>
      </c>
      <c r="J13" s="16">
        <v>44.1</v>
      </c>
      <c r="K13" s="16">
        <v>38.6</v>
      </c>
      <c r="L13" s="16">
        <v>44.2</v>
      </c>
      <c r="M13" s="24">
        <v>2012</v>
      </c>
      <c r="N13" s="1">
        <v>50.9</v>
      </c>
      <c r="O13" s="1">
        <v>50.1</v>
      </c>
      <c r="P13" s="1">
        <v>49.1</v>
      </c>
      <c r="Q13" s="1">
        <v>44.5</v>
      </c>
      <c r="R13" s="1">
        <v>45.5</v>
      </c>
      <c r="S13" s="1">
        <v>45.2</v>
      </c>
      <c r="T13" s="1">
        <v>47.9</v>
      </c>
      <c r="U13" s="1">
        <v>45.2</v>
      </c>
      <c r="V13" s="1">
        <v>46.7</v>
      </c>
      <c r="W13" s="1">
        <v>41.5</v>
      </c>
      <c r="X13" s="1">
        <v>47.5</v>
      </c>
    </row>
    <row r="14" spans="1:24" ht="12.75">
      <c r="A14" s="24">
        <v>2013</v>
      </c>
      <c r="B14" s="16">
        <v>45</v>
      </c>
      <c r="C14" s="16">
        <v>46.4</v>
      </c>
      <c r="D14" s="16">
        <v>45.9</v>
      </c>
      <c r="E14" s="16">
        <v>42</v>
      </c>
      <c r="F14" s="16">
        <v>42.7</v>
      </c>
      <c r="G14" s="16">
        <v>43.2</v>
      </c>
      <c r="H14" s="16">
        <v>46</v>
      </c>
      <c r="I14" s="16">
        <v>43.3</v>
      </c>
      <c r="J14" s="16">
        <v>44.4</v>
      </c>
      <c r="K14" s="16">
        <v>38.6</v>
      </c>
      <c r="L14" s="16">
        <v>44.4</v>
      </c>
      <c r="M14" s="24">
        <v>2013</v>
      </c>
      <c r="N14" s="1">
        <v>51</v>
      </c>
      <c r="O14" s="1">
        <v>50.4</v>
      </c>
      <c r="P14" s="1">
        <v>49</v>
      </c>
      <c r="Q14" s="1">
        <v>44.7</v>
      </c>
      <c r="R14" s="1">
        <v>45.9</v>
      </c>
      <c r="S14" s="1">
        <v>45.4</v>
      </c>
      <c r="T14" s="1">
        <v>48.2</v>
      </c>
      <c r="U14" s="1">
        <v>45.3</v>
      </c>
      <c r="V14" s="1">
        <v>47</v>
      </c>
      <c r="W14" s="1">
        <v>41.4</v>
      </c>
      <c r="X14" s="1">
        <v>47.6</v>
      </c>
    </row>
    <row r="15" spans="1:24" ht="12.75">
      <c r="A15" s="24">
        <v>2014</v>
      </c>
      <c r="B15" s="16">
        <v>44.3</v>
      </c>
      <c r="C15" s="16">
        <v>46.6</v>
      </c>
      <c r="D15" s="16">
        <v>46.2</v>
      </c>
      <c r="E15" s="16">
        <v>41.7</v>
      </c>
      <c r="F15" s="16">
        <v>42.8</v>
      </c>
      <c r="G15" s="16">
        <v>43.3</v>
      </c>
      <c r="H15" s="16">
        <v>46.2</v>
      </c>
      <c r="I15" s="16">
        <v>43.5</v>
      </c>
      <c r="J15" s="16">
        <v>44.3</v>
      </c>
      <c r="K15" s="16">
        <v>38.5</v>
      </c>
      <c r="L15" s="16">
        <v>44.4</v>
      </c>
      <c r="M15" s="24">
        <v>2014</v>
      </c>
      <c r="N15" s="1">
        <v>51.3</v>
      </c>
      <c r="O15" s="1">
        <v>50.5</v>
      </c>
      <c r="P15" s="1">
        <v>48.8</v>
      </c>
      <c r="Q15" s="1">
        <v>44.6</v>
      </c>
      <c r="R15" s="1">
        <v>45.8</v>
      </c>
      <c r="S15" s="1">
        <v>45.4</v>
      </c>
      <c r="T15" s="1">
        <v>48.5</v>
      </c>
      <c r="U15" s="1">
        <v>45.7</v>
      </c>
      <c r="V15" s="1">
        <v>47.2</v>
      </c>
      <c r="W15" s="1">
        <v>41.2</v>
      </c>
      <c r="X15" s="1">
        <v>47.7</v>
      </c>
    </row>
    <row r="16" spans="1:24" ht="12.75">
      <c r="A16" s="112" t="s">
        <v>64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 t="s">
        <v>65</v>
      </c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2.75">
      <c r="A17" s="24">
        <v>2005</v>
      </c>
      <c r="B17" s="16">
        <v>34.3</v>
      </c>
      <c r="C17" s="16">
        <v>33.8</v>
      </c>
      <c r="D17" s="16">
        <v>33.2</v>
      </c>
      <c r="E17" s="16">
        <v>32.4</v>
      </c>
      <c r="F17" s="16">
        <v>33.5</v>
      </c>
      <c r="G17" s="16">
        <v>35.5</v>
      </c>
      <c r="H17" s="16">
        <v>34</v>
      </c>
      <c r="I17" s="16">
        <v>33.6</v>
      </c>
      <c r="J17" s="16">
        <v>33.3</v>
      </c>
      <c r="K17" s="16">
        <v>26.7</v>
      </c>
      <c r="L17" s="16">
        <v>33.3</v>
      </c>
      <c r="M17" s="24">
        <v>2005</v>
      </c>
      <c r="N17" s="1">
        <v>33.8</v>
      </c>
      <c r="O17" s="1">
        <v>34.6</v>
      </c>
      <c r="P17" s="1">
        <v>33.7</v>
      </c>
      <c r="Q17" s="1">
        <v>32.5</v>
      </c>
      <c r="R17" s="1">
        <v>31.9</v>
      </c>
      <c r="S17" s="1">
        <v>34.7</v>
      </c>
      <c r="T17" s="1">
        <v>33</v>
      </c>
      <c r="U17" s="1">
        <v>33.1</v>
      </c>
      <c r="V17" s="1">
        <v>32.8</v>
      </c>
      <c r="W17" s="1">
        <v>27.9</v>
      </c>
      <c r="X17" s="1">
        <v>33</v>
      </c>
    </row>
    <row r="18" spans="1:24" ht="12.75">
      <c r="A18" s="24">
        <v>2006</v>
      </c>
      <c r="B18" s="16">
        <v>35</v>
      </c>
      <c r="C18" s="16">
        <v>34.4</v>
      </c>
      <c r="D18" s="16">
        <v>33.3</v>
      </c>
      <c r="E18" s="16">
        <v>32.5</v>
      </c>
      <c r="F18" s="16">
        <v>33.8</v>
      </c>
      <c r="G18" s="16">
        <v>36.9</v>
      </c>
      <c r="H18" s="16">
        <v>34.3</v>
      </c>
      <c r="I18" s="16">
        <v>33.8</v>
      </c>
      <c r="J18" s="16">
        <v>33.6</v>
      </c>
      <c r="K18" s="16">
        <v>27.9</v>
      </c>
      <c r="L18" s="16">
        <v>33.7</v>
      </c>
      <c r="M18" s="24">
        <v>2006</v>
      </c>
      <c r="N18" s="1">
        <v>34.4</v>
      </c>
      <c r="O18" s="1">
        <v>35.2</v>
      </c>
      <c r="P18" s="1">
        <v>33.4</v>
      </c>
      <c r="Q18" s="1">
        <v>32.6</v>
      </c>
      <c r="R18" s="1">
        <v>32.4</v>
      </c>
      <c r="S18" s="1">
        <v>34.4</v>
      </c>
      <c r="T18" s="1">
        <v>33.2</v>
      </c>
      <c r="U18" s="1">
        <v>34</v>
      </c>
      <c r="V18" s="1">
        <v>32.9</v>
      </c>
      <c r="W18" s="1">
        <v>28.5</v>
      </c>
      <c r="X18" s="1">
        <v>33.4</v>
      </c>
    </row>
    <row r="19" spans="1:24" ht="12.75">
      <c r="A19" s="24">
        <v>2007</v>
      </c>
      <c r="B19" s="16">
        <v>36.2</v>
      </c>
      <c r="C19" s="16">
        <v>35.5</v>
      </c>
      <c r="D19" s="16">
        <v>34.6</v>
      </c>
      <c r="E19" s="16">
        <v>34</v>
      </c>
      <c r="F19" s="16">
        <v>34.6</v>
      </c>
      <c r="G19" s="16">
        <v>37.5</v>
      </c>
      <c r="H19" s="16">
        <v>36.2</v>
      </c>
      <c r="I19" s="16">
        <v>35.2</v>
      </c>
      <c r="J19" s="16">
        <v>34.9</v>
      </c>
      <c r="K19" s="16">
        <v>29.4</v>
      </c>
      <c r="L19" s="16">
        <v>35</v>
      </c>
      <c r="M19" s="24">
        <v>2007</v>
      </c>
      <c r="N19" s="1">
        <v>35</v>
      </c>
      <c r="O19" s="1">
        <v>36.1</v>
      </c>
      <c r="P19" s="1">
        <v>33.5</v>
      </c>
      <c r="Q19" s="1">
        <v>33.4</v>
      </c>
      <c r="R19" s="1">
        <v>32.6</v>
      </c>
      <c r="S19" s="1">
        <v>35.4</v>
      </c>
      <c r="T19" s="1">
        <v>33.9</v>
      </c>
      <c r="U19" s="1">
        <v>34.5</v>
      </c>
      <c r="V19" s="1">
        <v>33.1</v>
      </c>
      <c r="W19" s="1">
        <v>29.5</v>
      </c>
      <c r="X19" s="1">
        <v>33.9</v>
      </c>
    </row>
    <row r="20" spans="1:24" ht="12.75">
      <c r="A20" s="24">
        <v>2008</v>
      </c>
      <c r="B20" s="16">
        <v>35.7</v>
      </c>
      <c r="C20" s="16">
        <v>35.1</v>
      </c>
      <c r="D20" s="16">
        <v>34.2</v>
      </c>
      <c r="E20" s="16">
        <v>33.3</v>
      </c>
      <c r="F20" s="16">
        <v>33.7</v>
      </c>
      <c r="G20" s="16">
        <v>37.3</v>
      </c>
      <c r="H20" s="16">
        <v>35.8</v>
      </c>
      <c r="I20" s="16">
        <v>34.6</v>
      </c>
      <c r="J20" s="16">
        <v>34</v>
      </c>
      <c r="K20" s="16">
        <v>30.5</v>
      </c>
      <c r="L20" s="16">
        <v>34.4</v>
      </c>
      <c r="M20" s="24">
        <v>2008</v>
      </c>
      <c r="N20" s="1">
        <v>35.2</v>
      </c>
      <c r="O20" s="1">
        <v>36.4</v>
      </c>
      <c r="P20" s="1">
        <v>34.5</v>
      </c>
      <c r="Q20" s="1">
        <v>33.9</v>
      </c>
      <c r="R20" s="1">
        <v>33.2</v>
      </c>
      <c r="S20" s="1">
        <v>36.3</v>
      </c>
      <c r="T20" s="1">
        <v>34.6</v>
      </c>
      <c r="U20" s="1">
        <v>34.9</v>
      </c>
      <c r="V20" s="1">
        <v>33.4</v>
      </c>
      <c r="W20" s="1">
        <v>31.2</v>
      </c>
      <c r="X20" s="1">
        <v>34.4</v>
      </c>
    </row>
    <row r="21" spans="1:24" ht="12.75">
      <c r="A21" s="24">
        <v>2009</v>
      </c>
      <c r="B21" s="16">
        <v>36.1</v>
      </c>
      <c r="C21" s="16">
        <v>35.4</v>
      </c>
      <c r="D21" s="16">
        <v>34.3</v>
      </c>
      <c r="E21" s="16">
        <v>33.4</v>
      </c>
      <c r="F21" s="16">
        <v>34</v>
      </c>
      <c r="G21" s="16">
        <v>36.5</v>
      </c>
      <c r="H21" s="16">
        <v>35.4</v>
      </c>
      <c r="I21" s="16">
        <v>35.3</v>
      </c>
      <c r="J21" s="16">
        <v>34.6</v>
      </c>
      <c r="K21" s="16">
        <v>30.7</v>
      </c>
      <c r="L21" s="16">
        <v>30.7</v>
      </c>
      <c r="M21" s="24">
        <v>2009</v>
      </c>
      <c r="N21" s="1">
        <v>35.6</v>
      </c>
      <c r="O21" s="1">
        <v>36.6</v>
      </c>
      <c r="P21" s="1">
        <v>34.9</v>
      </c>
      <c r="Q21" s="1">
        <v>34.2</v>
      </c>
      <c r="R21" s="1">
        <v>33.4</v>
      </c>
      <c r="S21" s="1">
        <v>35.5</v>
      </c>
      <c r="T21" s="1">
        <v>34.7</v>
      </c>
      <c r="U21" s="1">
        <v>35.5</v>
      </c>
      <c r="V21" s="1">
        <v>33.8</v>
      </c>
      <c r="W21" s="1">
        <v>31.6</v>
      </c>
      <c r="X21" s="1">
        <v>34.7</v>
      </c>
    </row>
    <row r="22" spans="1:24" ht="12.75">
      <c r="A22" s="24">
        <v>2010</v>
      </c>
      <c r="B22" s="16">
        <v>36.2</v>
      </c>
      <c r="C22" s="16">
        <v>35.7</v>
      </c>
      <c r="D22" s="16">
        <v>34.5</v>
      </c>
      <c r="E22" s="16">
        <v>34</v>
      </c>
      <c r="F22" s="16">
        <v>34.3</v>
      </c>
      <c r="G22" s="16">
        <v>38.1</v>
      </c>
      <c r="H22" s="16">
        <v>35.6</v>
      </c>
      <c r="I22" s="16">
        <v>35.4</v>
      </c>
      <c r="J22" s="16">
        <v>34.6</v>
      </c>
      <c r="K22" s="16">
        <v>31.4</v>
      </c>
      <c r="L22" s="16">
        <v>34.9</v>
      </c>
      <c r="M22" s="24">
        <v>2010</v>
      </c>
      <c r="N22" s="1">
        <v>35.7</v>
      </c>
      <c r="O22" s="1">
        <v>36.9</v>
      </c>
      <c r="P22" s="1">
        <v>35.1</v>
      </c>
      <c r="Q22" s="1">
        <v>34.5</v>
      </c>
      <c r="R22" s="1">
        <v>34</v>
      </c>
      <c r="S22" s="1">
        <v>36.1</v>
      </c>
      <c r="T22" s="1">
        <v>35</v>
      </c>
      <c r="U22" s="1">
        <v>35.3</v>
      </c>
      <c r="V22" s="1">
        <v>34.1</v>
      </c>
      <c r="W22" s="1">
        <v>32</v>
      </c>
      <c r="X22" s="1">
        <v>35</v>
      </c>
    </row>
    <row r="23" spans="1:24" ht="12.75">
      <c r="A23" s="24">
        <v>2011</v>
      </c>
      <c r="B23" s="16">
        <v>36.5</v>
      </c>
      <c r="C23" s="16">
        <v>36.1</v>
      </c>
      <c r="D23" s="16">
        <v>34.4</v>
      </c>
      <c r="E23" s="16">
        <v>34.1</v>
      </c>
      <c r="F23" s="16">
        <v>34.5</v>
      </c>
      <c r="G23" s="16">
        <v>38.5</v>
      </c>
      <c r="H23" s="16">
        <v>35.7</v>
      </c>
      <c r="I23" s="16">
        <v>35.7</v>
      </c>
      <c r="J23" s="16">
        <v>34.9</v>
      </c>
      <c r="K23" s="16">
        <v>31.8</v>
      </c>
      <c r="L23" s="16">
        <v>35.2</v>
      </c>
      <c r="M23" s="24">
        <v>2011</v>
      </c>
      <c r="N23" s="1">
        <v>36.2</v>
      </c>
      <c r="O23" s="1">
        <v>37.1</v>
      </c>
      <c r="P23" s="1">
        <v>35.1</v>
      </c>
      <c r="Q23" s="1">
        <v>34.9</v>
      </c>
      <c r="R23" s="1">
        <v>34.4</v>
      </c>
      <c r="S23" s="1">
        <v>37</v>
      </c>
      <c r="T23" s="1">
        <v>35.2</v>
      </c>
      <c r="U23" s="1">
        <v>36</v>
      </c>
      <c r="V23" s="1">
        <v>34.8</v>
      </c>
      <c r="W23" s="1">
        <v>32.1</v>
      </c>
      <c r="X23" s="1">
        <v>35.4</v>
      </c>
    </row>
    <row r="24" spans="1:24" ht="12.75">
      <c r="A24" s="24">
        <v>2012</v>
      </c>
      <c r="B24" s="16">
        <v>36.4</v>
      </c>
      <c r="C24" s="16">
        <v>36.1</v>
      </c>
      <c r="D24" s="16">
        <v>34.3</v>
      </c>
      <c r="E24" s="16">
        <v>34.4</v>
      </c>
      <c r="F24" s="16">
        <v>34.3</v>
      </c>
      <c r="G24" s="16">
        <v>38.8</v>
      </c>
      <c r="H24" s="16">
        <v>36</v>
      </c>
      <c r="I24" s="16">
        <v>35.6</v>
      </c>
      <c r="J24" s="16">
        <v>34.6</v>
      </c>
      <c r="K24" s="16">
        <v>32.3</v>
      </c>
      <c r="L24" s="16">
        <v>35.1</v>
      </c>
      <c r="M24" s="24">
        <v>2012</v>
      </c>
      <c r="N24" s="1">
        <v>36.3</v>
      </c>
      <c r="O24" s="1">
        <v>37.2</v>
      </c>
      <c r="P24" s="1">
        <v>34.9</v>
      </c>
      <c r="Q24" s="1">
        <v>35.1</v>
      </c>
      <c r="R24" s="1">
        <v>34.3</v>
      </c>
      <c r="S24" s="1">
        <v>36.5</v>
      </c>
      <c r="T24" s="1">
        <v>35.1</v>
      </c>
      <c r="U24" s="1">
        <v>35.7</v>
      </c>
      <c r="V24" s="1">
        <v>34.7</v>
      </c>
      <c r="W24" s="1">
        <v>33</v>
      </c>
      <c r="X24" s="1">
        <v>35.4</v>
      </c>
    </row>
    <row r="25" spans="1:24" ht="12.75">
      <c r="A25" s="24">
        <v>2013</v>
      </c>
      <c r="B25" s="16">
        <v>36.7</v>
      </c>
      <c r="C25" s="16">
        <v>36.4</v>
      </c>
      <c r="D25" s="16">
        <v>34.6</v>
      </c>
      <c r="E25" s="16">
        <v>34.3</v>
      </c>
      <c r="F25" s="16">
        <v>34.4</v>
      </c>
      <c r="G25" s="16">
        <v>38</v>
      </c>
      <c r="H25" s="16">
        <v>35.6</v>
      </c>
      <c r="I25" s="16">
        <v>35.5</v>
      </c>
      <c r="J25" s="16">
        <v>34.6</v>
      </c>
      <c r="K25" s="16">
        <v>30.8</v>
      </c>
      <c r="L25" s="16">
        <v>35.2</v>
      </c>
      <c r="M25" s="24">
        <v>2013</v>
      </c>
      <c r="N25" s="1">
        <v>36.9</v>
      </c>
      <c r="O25" s="1">
        <v>37.3</v>
      </c>
      <c r="P25" s="1">
        <v>35.3</v>
      </c>
      <c r="Q25" s="1">
        <v>35.1</v>
      </c>
      <c r="R25" s="1">
        <v>34.4</v>
      </c>
      <c r="S25" s="1">
        <v>36.4</v>
      </c>
      <c r="T25" s="1">
        <v>35.4</v>
      </c>
      <c r="U25" s="1">
        <v>35.3</v>
      </c>
      <c r="V25" s="1">
        <v>34.6</v>
      </c>
      <c r="W25" s="1">
        <v>32.3</v>
      </c>
      <c r="X25" s="1">
        <v>35.5</v>
      </c>
    </row>
    <row r="26" spans="1:24" ht="12.75">
      <c r="A26" s="24">
        <v>2014</v>
      </c>
      <c r="B26" s="16">
        <v>37</v>
      </c>
      <c r="C26" s="16">
        <v>36.1</v>
      </c>
      <c r="D26" s="16">
        <v>34.5</v>
      </c>
      <c r="E26" s="16">
        <v>34.4</v>
      </c>
      <c r="F26" s="16">
        <v>34.1</v>
      </c>
      <c r="G26" s="16">
        <v>38.7</v>
      </c>
      <c r="H26" s="16">
        <v>35.9</v>
      </c>
      <c r="I26" s="16">
        <v>34.8</v>
      </c>
      <c r="J26" s="16">
        <v>34.9</v>
      </c>
      <c r="K26" s="16">
        <v>31.3</v>
      </c>
      <c r="L26" s="16">
        <v>35.2</v>
      </c>
      <c r="M26" s="24">
        <v>2014</v>
      </c>
      <c r="N26" s="1">
        <v>37.1</v>
      </c>
      <c r="O26" s="1">
        <v>37.1</v>
      </c>
      <c r="P26" s="1">
        <v>35.6</v>
      </c>
      <c r="Q26" s="1">
        <v>35.3</v>
      </c>
      <c r="R26" s="1">
        <v>34.4</v>
      </c>
      <c r="S26" s="1">
        <v>37.3</v>
      </c>
      <c r="T26" s="1">
        <v>35.9</v>
      </c>
      <c r="U26" s="1">
        <v>35.4</v>
      </c>
      <c r="V26" s="1">
        <v>35.1</v>
      </c>
      <c r="W26" s="1">
        <v>32.7</v>
      </c>
      <c r="X26" s="1">
        <v>35.7</v>
      </c>
    </row>
    <row r="28" ht="12.75">
      <c r="A28" s="89" t="s">
        <v>68</v>
      </c>
    </row>
    <row r="29" ht="12.75">
      <c r="A29" s="89" t="s">
        <v>114</v>
      </c>
    </row>
  </sheetData>
  <sheetProtection/>
  <mergeCells count="6">
    <mergeCell ref="A16:L16"/>
    <mergeCell ref="M16:X16"/>
    <mergeCell ref="B3:K3"/>
    <mergeCell ref="N3:W3"/>
    <mergeCell ref="A5:L5"/>
    <mergeCell ref="M5:X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1">
      <selection activeCell="M81" sqref="M81"/>
    </sheetView>
  </sheetViews>
  <sheetFormatPr defaultColWidth="11.421875" defaultRowHeight="12.75"/>
  <cols>
    <col min="1" max="1" width="28.57421875" style="0" customWidth="1"/>
    <col min="2" max="12" width="7.7109375" style="0" customWidth="1"/>
    <col min="13" max="13" width="29.8515625" style="0" customWidth="1"/>
    <col min="14" max="24" width="7.7109375" style="0" customWidth="1"/>
  </cols>
  <sheetData>
    <row r="1" spans="1:24" ht="12.75">
      <c r="A1" s="2" t="s">
        <v>124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31"/>
      <c r="B3" s="127" t="s">
        <v>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31"/>
      <c r="N3" s="127" t="s">
        <v>6</v>
      </c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>
      <c r="A4" s="31"/>
      <c r="B4" s="113" t="s">
        <v>42</v>
      </c>
      <c r="C4" s="113"/>
      <c r="D4" s="113"/>
      <c r="E4" s="113"/>
      <c r="F4" s="113"/>
      <c r="G4" s="113"/>
      <c r="H4" s="113"/>
      <c r="I4" s="113"/>
      <c r="J4" s="113"/>
      <c r="K4" s="113"/>
      <c r="L4" s="29" t="s">
        <v>32</v>
      </c>
      <c r="M4" s="31"/>
      <c r="N4" s="113" t="s">
        <v>42</v>
      </c>
      <c r="O4" s="113"/>
      <c r="P4" s="113"/>
      <c r="Q4" s="113"/>
      <c r="R4" s="113"/>
      <c r="S4" s="113"/>
      <c r="T4" s="113"/>
      <c r="U4" s="113"/>
      <c r="V4" s="113"/>
      <c r="W4" s="113"/>
      <c r="X4" s="29" t="s">
        <v>32</v>
      </c>
    </row>
    <row r="5" spans="1:24" ht="25.5">
      <c r="A5" s="32" t="s">
        <v>95</v>
      </c>
      <c r="B5" s="51" t="s">
        <v>43</v>
      </c>
      <c r="C5" s="51" t="s">
        <v>44</v>
      </c>
      <c r="D5" s="51" t="s">
        <v>45</v>
      </c>
      <c r="E5" s="51" t="s">
        <v>46</v>
      </c>
      <c r="F5" s="51" t="s">
        <v>10</v>
      </c>
      <c r="G5" s="51" t="s">
        <v>47</v>
      </c>
      <c r="H5" s="51" t="s">
        <v>48</v>
      </c>
      <c r="I5" s="51" t="s">
        <v>13</v>
      </c>
      <c r="J5" s="51" t="s">
        <v>49</v>
      </c>
      <c r="K5" s="51" t="s">
        <v>50</v>
      </c>
      <c r="L5" s="28"/>
      <c r="M5" s="32" t="s">
        <v>95</v>
      </c>
      <c r="N5" s="51" t="s">
        <v>43</v>
      </c>
      <c r="O5" s="51" t="s">
        <v>44</v>
      </c>
      <c r="P5" s="51" t="s">
        <v>45</v>
      </c>
      <c r="Q5" s="51" t="s">
        <v>46</v>
      </c>
      <c r="R5" s="51" t="s">
        <v>10</v>
      </c>
      <c r="S5" s="51" t="s">
        <v>47</v>
      </c>
      <c r="T5" s="51" t="s">
        <v>48</v>
      </c>
      <c r="U5" s="51" t="s">
        <v>13</v>
      </c>
      <c r="V5" s="51" t="s">
        <v>49</v>
      </c>
      <c r="W5" s="51" t="s">
        <v>50</v>
      </c>
      <c r="X5" s="28"/>
    </row>
    <row r="6" spans="1:24" ht="12.7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18" customHeight="1">
      <c r="A7" s="57" t="s">
        <v>96</v>
      </c>
      <c r="B7" s="16">
        <v>40.3</v>
      </c>
      <c r="C7" s="16">
        <v>43</v>
      </c>
      <c r="D7" s="16">
        <v>42.8</v>
      </c>
      <c r="E7" s="16">
        <v>37.4</v>
      </c>
      <c r="F7" s="16">
        <v>37</v>
      </c>
      <c r="G7" s="16">
        <v>42.4</v>
      </c>
      <c r="H7" s="16">
        <v>44.1</v>
      </c>
      <c r="I7" s="16">
        <v>41.9</v>
      </c>
      <c r="J7" s="16">
        <v>41.3</v>
      </c>
      <c r="K7" s="16">
        <v>35.5</v>
      </c>
      <c r="L7" s="90">
        <v>41.1</v>
      </c>
      <c r="M7" s="57" t="s">
        <v>96</v>
      </c>
      <c r="N7" s="1">
        <v>45.9</v>
      </c>
      <c r="O7" s="1">
        <v>46.5</v>
      </c>
      <c r="P7" s="1">
        <v>45.8</v>
      </c>
      <c r="Q7" s="1">
        <v>39.9</v>
      </c>
      <c r="R7" s="1">
        <v>39.5</v>
      </c>
      <c r="S7" s="1">
        <v>44.4</v>
      </c>
      <c r="T7" s="1">
        <v>46.1</v>
      </c>
      <c r="U7" s="1">
        <v>43.8</v>
      </c>
      <c r="V7" s="1">
        <v>44</v>
      </c>
      <c r="W7" s="1">
        <v>37.8</v>
      </c>
      <c r="X7" s="88">
        <v>44.1</v>
      </c>
    </row>
    <row r="8" spans="1:24" ht="18" customHeight="1">
      <c r="A8" s="57" t="s">
        <v>99</v>
      </c>
      <c r="B8" s="16">
        <v>44.3</v>
      </c>
      <c r="C8" s="16">
        <v>46.6</v>
      </c>
      <c r="D8" s="16">
        <v>46.2</v>
      </c>
      <c r="E8" s="16">
        <v>41.7</v>
      </c>
      <c r="F8" s="16">
        <v>42.8</v>
      </c>
      <c r="G8" s="16">
        <v>43.3</v>
      </c>
      <c r="H8" s="16">
        <v>46.2</v>
      </c>
      <c r="I8" s="16">
        <v>43.5</v>
      </c>
      <c r="J8" s="16">
        <v>44.3</v>
      </c>
      <c r="K8" s="16">
        <v>38.5</v>
      </c>
      <c r="L8" s="90">
        <v>44.4</v>
      </c>
      <c r="M8" s="57" t="s">
        <v>99</v>
      </c>
      <c r="N8" s="1">
        <v>51.3</v>
      </c>
      <c r="O8" s="1">
        <v>50.5</v>
      </c>
      <c r="P8" s="1">
        <v>48.8</v>
      </c>
      <c r="Q8" s="1">
        <v>44.6</v>
      </c>
      <c r="R8" s="1">
        <v>45.8</v>
      </c>
      <c r="S8" s="1">
        <v>45.4</v>
      </c>
      <c r="T8" s="1">
        <v>48.5</v>
      </c>
      <c r="U8" s="1">
        <v>45.7</v>
      </c>
      <c r="V8" s="1">
        <v>47.2</v>
      </c>
      <c r="W8" s="1">
        <v>41.2</v>
      </c>
      <c r="X8" s="88">
        <v>47.7</v>
      </c>
    </row>
    <row r="9" spans="1:24" ht="18" customHeight="1">
      <c r="A9" s="57" t="s">
        <v>79</v>
      </c>
      <c r="B9" s="16">
        <v>39.7</v>
      </c>
      <c r="C9" s="16">
        <v>42.3</v>
      </c>
      <c r="D9" s="16">
        <v>41.9</v>
      </c>
      <c r="E9" s="16">
        <v>37.6</v>
      </c>
      <c r="F9" s="16">
        <v>37.6</v>
      </c>
      <c r="G9" s="16">
        <v>42.5</v>
      </c>
      <c r="H9" s="16">
        <v>43.5</v>
      </c>
      <c r="I9" s="16">
        <v>41.6</v>
      </c>
      <c r="J9" s="16">
        <v>41</v>
      </c>
      <c r="K9" s="16">
        <v>35.6</v>
      </c>
      <c r="L9" s="90">
        <v>40.6</v>
      </c>
      <c r="M9" s="57" t="s">
        <v>79</v>
      </c>
      <c r="N9" s="1">
        <v>41.9</v>
      </c>
      <c r="O9" s="1">
        <v>45</v>
      </c>
      <c r="P9" s="1">
        <v>44.1</v>
      </c>
      <c r="Q9" s="1">
        <v>39.4</v>
      </c>
      <c r="R9" s="1">
        <v>39.2</v>
      </c>
      <c r="S9" s="1">
        <v>44.1</v>
      </c>
      <c r="T9" s="1">
        <v>45.2</v>
      </c>
      <c r="U9" s="1">
        <v>43.4</v>
      </c>
      <c r="V9" s="1">
        <v>43.4</v>
      </c>
      <c r="W9" s="1">
        <v>38</v>
      </c>
      <c r="X9" s="88">
        <v>42.8</v>
      </c>
    </row>
    <row r="10" spans="1:24" s="94" customFormat="1" ht="18" customHeight="1">
      <c r="A10" s="91" t="s">
        <v>32</v>
      </c>
      <c r="B10" s="92">
        <v>40.6</v>
      </c>
      <c r="C10" s="92">
        <v>42.3</v>
      </c>
      <c r="D10" s="92">
        <v>42.2</v>
      </c>
      <c r="E10" s="92">
        <v>37.8</v>
      </c>
      <c r="F10" s="92">
        <v>37.6</v>
      </c>
      <c r="G10" s="92">
        <v>42.5</v>
      </c>
      <c r="H10" s="92">
        <v>43.6</v>
      </c>
      <c r="I10" s="92">
        <v>41.6</v>
      </c>
      <c r="J10" s="92">
        <v>41.1</v>
      </c>
      <c r="K10" s="92">
        <v>35.6</v>
      </c>
      <c r="L10" s="92">
        <v>40.8</v>
      </c>
      <c r="M10" s="91" t="s">
        <v>32</v>
      </c>
      <c r="N10" s="93">
        <v>44.7</v>
      </c>
      <c r="O10" s="93">
        <v>45.1</v>
      </c>
      <c r="P10" s="93">
        <v>44.9</v>
      </c>
      <c r="Q10" s="93">
        <v>39.8</v>
      </c>
      <c r="R10" s="93">
        <v>39.2</v>
      </c>
      <c r="S10" s="93">
        <v>44.1</v>
      </c>
      <c r="T10" s="93">
        <v>45.6</v>
      </c>
      <c r="U10" s="93">
        <v>43.4</v>
      </c>
      <c r="V10" s="93">
        <v>43.4</v>
      </c>
      <c r="W10" s="93">
        <v>38</v>
      </c>
      <c r="X10" s="93">
        <v>43.3</v>
      </c>
    </row>
    <row r="14" ht="12.75">
      <c r="M14" t="s">
        <v>3</v>
      </c>
    </row>
    <row r="15" ht="12.75">
      <c r="M15" t="s">
        <v>87</v>
      </c>
    </row>
    <row r="16" ht="12.75">
      <c r="M16" t="s">
        <v>88</v>
      </c>
    </row>
    <row r="30" spans="1:24" ht="12.75">
      <c r="A30" s="2" t="s">
        <v>119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4.5" customHeight="1">
      <c r="A31" s="2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31"/>
      <c r="B32" s="127" t="s">
        <v>5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31"/>
      <c r="N32" s="127" t="s">
        <v>6</v>
      </c>
      <c r="O32" s="127"/>
      <c r="P32" s="127"/>
      <c r="Q32" s="127"/>
      <c r="R32" s="127"/>
      <c r="S32" s="127"/>
      <c r="T32" s="127"/>
      <c r="U32" s="127"/>
      <c r="V32" s="127"/>
      <c r="W32" s="127"/>
      <c r="X32" s="127"/>
    </row>
    <row r="33" spans="1:24" ht="12.75">
      <c r="A33" s="31"/>
      <c r="B33" s="113" t="s">
        <v>42</v>
      </c>
      <c r="C33" s="113"/>
      <c r="D33" s="113"/>
      <c r="E33" s="113"/>
      <c r="F33" s="113"/>
      <c r="G33" s="113"/>
      <c r="H33" s="113"/>
      <c r="I33" s="113"/>
      <c r="J33" s="113"/>
      <c r="K33" s="113"/>
      <c r="L33" s="29" t="s">
        <v>32</v>
      </c>
      <c r="M33" s="31"/>
      <c r="N33" s="113" t="s">
        <v>42</v>
      </c>
      <c r="O33" s="113"/>
      <c r="P33" s="113"/>
      <c r="Q33" s="113"/>
      <c r="R33" s="113"/>
      <c r="S33" s="113"/>
      <c r="T33" s="113"/>
      <c r="U33" s="113"/>
      <c r="V33" s="113"/>
      <c r="W33" s="113"/>
      <c r="X33" s="29" t="s">
        <v>32</v>
      </c>
    </row>
    <row r="34" spans="1:24" ht="25.5">
      <c r="A34" s="32" t="s">
        <v>95</v>
      </c>
      <c r="B34" s="51" t="s">
        <v>43</v>
      </c>
      <c r="C34" s="51" t="s">
        <v>44</v>
      </c>
      <c r="D34" s="51" t="s">
        <v>45</v>
      </c>
      <c r="E34" s="51" t="s">
        <v>46</v>
      </c>
      <c r="F34" s="51" t="s">
        <v>10</v>
      </c>
      <c r="G34" s="51" t="s">
        <v>47</v>
      </c>
      <c r="H34" s="51" t="s">
        <v>48</v>
      </c>
      <c r="I34" s="51" t="s">
        <v>13</v>
      </c>
      <c r="J34" s="51" t="s">
        <v>49</v>
      </c>
      <c r="K34" s="51" t="s">
        <v>50</v>
      </c>
      <c r="L34" s="28"/>
      <c r="M34" s="32" t="s">
        <v>95</v>
      </c>
      <c r="N34" s="51" t="s">
        <v>43</v>
      </c>
      <c r="O34" s="51" t="s">
        <v>44</v>
      </c>
      <c r="P34" s="51" t="s">
        <v>45</v>
      </c>
      <c r="Q34" s="51" t="s">
        <v>46</v>
      </c>
      <c r="R34" s="51" t="s">
        <v>10</v>
      </c>
      <c r="S34" s="51" t="s">
        <v>47</v>
      </c>
      <c r="T34" s="51" t="s">
        <v>48</v>
      </c>
      <c r="U34" s="51" t="s">
        <v>13</v>
      </c>
      <c r="V34" s="51" t="s">
        <v>49</v>
      </c>
      <c r="W34" s="51" t="s">
        <v>50</v>
      </c>
      <c r="X34" s="28"/>
    </row>
    <row r="35" spans="1:24" ht="12.7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2.75">
      <c r="A36" s="57" t="s">
        <v>96</v>
      </c>
      <c r="B36" s="16">
        <v>40.6</v>
      </c>
      <c r="C36" s="16">
        <v>42.8</v>
      </c>
      <c r="D36" s="16">
        <v>42.8</v>
      </c>
      <c r="E36" s="16">
        <v>37.7</v>
      </c>
      <c r="F36" s="16">
        <v>37.1</v>
      </c>
      <c r="G36" s="16">
        <v>42.3</v>
      </c>
      <c r="H36" s="16">
        <v>43.8</v>
      </c>
      <c r="I36" s="16">
        <v>41.8</v>
      </c>
      <c r="J36" s="16">
        <v>41.4</v>
      </c>
      <c r="K36" s="16">
        <v>35.2</v>
      </c>
      <c r="L36" s="90">
        <v>41.2</v>
      </c>
      <c r="M36" s="57" t="s">
        <v>96</v>
      </c>
      <c r="N36" s="1">
        <v>45.7</v>
      </c>
      <c r="O36" s="1">
        <v>46.5</v>
      </c>
      <c r="P36" s="1">
        <v>45.9</v>
      </c>
      <c r="Q36" s="1">
        <v>40</v>
      </c>
      <c r="R36" s="1">
        <v>39.5</v>
      </c>
      <c r="S36" s="1">
        <v>44.3</v>
      </c>
      <c r="T36" s="1">
        <v>45.9</v>
      </c>
      <c r="U36" s="1">
        <v>43.6</v>
      </c>
      <c r="V36" s="1">
        <v>43.9</v>
      </c>
      <c r="W36" s="1">
        <v>37.8</v>
      </c>
      <c r="X36" s="88">
        <v>44.1</v>
      </c>
    </row>
    <row r="37" spans="1:24" ht="12.75">
      <c r="A37" s="57" t="s">
        <v>99</v>
      </c>
      <c r="B37" s="16">
        <v>45</v>
      </c>
      <c r="C37" s="16">
        <v>46.4</v>
      </c>
      <c r="D37" s="16">
        <v>45.9</v>
      </c>
      <c r="E37" s="16">
        <v>42</v>
      </c>
      <c r="F37" s="16">
        <v>42.7</v>
      </c>
      <c r="G37" s="16">
        <v>43.2</v>
      </c>
      <c r="H37" s="16">
        <v>46</v>
      </c>
      <c r="I37" s="16">
        <v>43.3</v>
      </c>
      <c r="J37" s="16">
        <v>44.4</v>
      </c>
      <c r="K37" s="16">
        <v>38.6</v>
      </c>
      <c r="L37" s="90">
        <v>44.4</v>
      </c>
      <c r="M37" s="57" t="s">
        <v>99</v>
      </c>
      <c r="N37" s="1">
        <v>51</v>
      </c>
      <c r="O37" s="1">
        <v>50.4</v>
      </c>
      <c r="P37" s="1">
        <v>49</v>
      </c>
      <c r="Q37" s="1">
        <v>44.7</v>
      </c>
      <c r="R37" s="1">
        <v>45.9</v>
      </c>
      <c r="S37" s="1">
        <v>45.4</v>
      </c>
      <c r="T37" s="1">
        <v>48.2</v>
      </c>
      <c r="U37" s="1">
        <v>45.3</v>
      </c>
      <c r="V37" s="1">
        <v>47</v>
      </c>
      <c r="W37" s="1">
        <v>41.4</v>
      </c>
      <c r="X37" s="88">
        <v>47.6</v>
      </c>
    </row>
    <row r="38" spans="1:24" ht="12.75">
      <c r="A38" s="57" t="s">
        <v>79</v>
      </c>
      <c r="B38" s="16">
        <v>39.9</v>
      </c>
      <c r="C38" s="16">
        <v>42.4</v>
      </c>
      <c r="D38" s="16">
        <v>41.9</v>
      </c>
      <c r="E38" s="16">
        <v>37.8</v>
      </c>
      <c r="F38" s="16">
        <v>37.8</v>
      </c>
      <c r="G38" s="16">
        <v>42.4</v>
      </c>
      <c r="H38" s="16">
        <v>43.3</v>
      </c>
      <c r="I38" s="16">
        <v>41.6</v>
      </c>
      <c r="J38" s="16">
        <v>41</v>
      </c>
      <c r="K38" s="16">
        <v>35.5</v>
      </c>
      <c r="L38" s="90">
        <v>40.7</v>
      </c>
      <c r="M38" s="57" t="s">
        <v>79</v>
      </c>
      <c r="N38" s="1">
        <v>41.8</v>
      </c>
      <c r="O38" s="1">
        <v>45.2</v>
      </c>
      <c r="P38" s="1">
        <v>44.2</v>
      </c>
      <c r="Q38" s="1">
        <v>39.5</v>
      </c>
      <c r="R38" s="1">
        <v>39.4</v>
      </c>
      <c r="S38" s="1">
        <v>44</v>
      </c>
      <c r="T38" s="1">
        <v>45</v>
      </c>
      <c r="U38" s="1">
        <v>43.3</v>
      </c>
      <c r="V38" s="1">
        <v>43.2</v>
      </c>
      <c r="W38" s="1">
        <v>37.9</v>
      </c>
      <c r="X38" s="88">
        <v>42.7</v>
      </c>
    </row>
    <row r="39" spans="1:24" ht="12.75">
      <c r="A39" s="91" t="s">
        <v>32</v>
      </c>
      <c r="B39" s="92">
        <v>40.8</v>
      </c>
      <c r="C39" s="92">
        <v>42.4</v>
      </c>
      <c r="D39" s="92">
        <v>42.3</v>
      </c>
      <c r="E39" s="92">
        <v>38</v>
      </c>
      <c r="F39" s="92">
        <v>37.8</v>
      </c>
      <c r="G39" s="92">
        <v>42.4</v>
      </c>
      <c r="H39" s="92">
        <v>43.4</v>
      </c>
      <c r="I39" s="92">
        <v>41.6</v>
      </c>
      <c r="J39" s="92">
        <v>41.1</v>
      </c>
      <c r="K39" s="92">
        <v>35.5</v>
      </c>
      <c r="L39" s="92">
        <v>40.9</v>
      </c>
      <c r="M39" s="91" t="s">
        <v>32</v>
      </c>
      <c r="N39" s="93">
        <v>44.5</v>
      </c>
      <c r="O39" s="93">
        <v>45.3</v>
      </c>
      <c r="P39" s="93">
        <v>45</v>
      </c>
      <c r="Q39" s="93">
        <v>39.8</v>
      </c>
      <c r="R39" s="93">
        <v>39.4</v>
      </c>
      <c r="S39" s="93">
        <v>44</v>
      </c>
      <c r="T39" s="93">
        <v>45.3</v>
      </c>
      <c r="U39" s="93">
        <v>43.3</v>
      </c>
      <c r="V39" s="93">
        <v>43.3</v>
      </c>
      <c r="W39" s="93">
        <v>37.9</v>
      </c>
      <c r="X39" s="93">
        <v>43.3</v>
      </c>
    </row>
    <row r="42" spans="1:24" ht="12.75">
      <c r="A42" s="2" t="s">
        <v>101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4.5" customHeight="1">
      <c r="A43" s="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31"/>
      <c r="B44" s="127" t="s">
        <v>5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31"/>
      <c r="N44" s="127" t="s">
        <v>6</v>
      </c>
      <c r="O44" s="127"/>
      <c r="P44" s="127"/>
      <c r="Q44" s="127"/>
      <c r="R44" s="127"/>
      <c r="S44" s="127"/>
      <c r="T44" s="127"/>
      <c r="U44" s="127"/>
      <c r="V44" s="127"/>
      <c r="W44" s="127"/>
      <c r="X44" s="127"/>
    </row>
    <row r="45" spans="1:24" ht="18.75" customHeight="1">
      <c r="A45" s="31"/>
      <c r="B45" s="113" t="s">
        <v>42</v>
      </c>
      <c r="C45" s="113"/>
      <c r="D45" s="113"/>
      <c r="E45" s="113"/>
      <c r="F45" s="113"/>
      <c r="G45" s="113"/>
      <c r="H45" s="113"/>
      <c r="I45" s="113"/>
      <c r="J45" s="113"/>
      <c r="K45" s="113"/>
      <c r="L45" s="29" t="s">
        <v>32</v>
      </c>
      <c r="M45" s="31"/>
      <c r="N45" s="113" t="s">
        <v>42</v>
      </c>
      <c r="O45" s="113"/>
      <c r="P45" s="113"/>
      <c r="Q45" s="113"/>
      <c r="R45" s="113"/>
      <c r="S45" s="113"/>
      <c r="T45" s="113"/>
      <c r="U45" s="113"/>
      <c r="V45" s="113"/>
      <c r="W45" s="113"/>
      <c r="X45" s="29" t="s">
        <v>32</v>
      </c>
    </row>
    <row r="46" spans="1:24" ht="25.5">
      <c r="A46" s="32" t="s">
        <v>95</v>
      </c>
      <c r="B46" s="51" t="s">
        <v>43</v>
      </c>
      <c r="C46" s="51" t="s">
        <v>44</v>
      </c>
      <c r="D46" s="51" t="s">
        <v>45</v>
      </c>
      <c r="E46" s="51" t="s">
        <v>46</v>
      </c>
      <c r="F46" s="51" t="s">
        <v>10</v>
      </c>
      <c r="G46" s="51" t="s">
        <v>47</v>
      </c>
      <c r="H46" s="51" t="s">
        <v>48</v>
      </c>
      <c r="I46" s="51" t="s">
        <v>13</v>
      </c>
      <c r="J46" s="51" t="s">
        <v>49</v>
      </c>
      <c r="K46" s="51" t="s">
        <v>50</v>
      </c>
      <c r="L46" s="28"/>
      <c r="M46" s="32" t="s">
        <v>95</v>
      </c>
      <c r="N46" s="51" t="s">
        <v>43</v>
      </c>
      <c r="O46" s="51" t="s">
        <v>44</v>
      </c>
      <c r="P46" s="51" t="s">
        <v>45</v>
      </c>
      <c r="Q46" s="51" t="s">
        <v>46</v>
      </c>
      <c r="R46" s="51" t="s">
        <v>10</v>
      </c>
      <c r="S46" s="51" t="s">
        <v>47</v>
      </c>
      <c r="T46" s="51" t="s">
        <v>48</v>
      </c>
      <c r="U46" s="51" t="s">
        <v>13</v>
      </c>
      <c r="V46" s="51" t="s">
        <v>49</v>
      </c>
      <c r="W46" s="51" t="s">
        <v>50</v>
      </c>
      <c r="X46" s="28"/>
    </row>
    <row r="47" spans="1:24" ht="5.25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3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ht="18" customHeight="1">
      <c r="A48" s="57" t="s">
        <v>96</v>
      </c>
      <c r="B48" s="16">
        <v>40.4</v>
      </c>
      <c r="C48" s="16">
        <v>42.8</v>
      </c>
      <c r="D48" s="16">
        <v>42.3</v>
      </c>
      <c r="E48" s="16">
        <v>38</v>
      </c>
      <c r="F48" s="16">
        <v>37.3</v>
      </c>
      <c r="G48" s="16">
        <v>42.4</v>
      </c>
      <c r="H48" s="16">
        <v>43.6</v>
      </c>
      <c r="I48" s="16">
        <v>41.7</v>
      </c>
      <c r="J48" s="16">
        <v>41.4</v>
      </c>
      <c r="K48" s="16">
        <v>35.6</v>
      </c>
      <c r="L48" s="16">
        <v>41.1</v>
      </c>
      <c r="M48" s="57" t="s">
        <v>96</v>
      </c>
      <c r="N48" s="1">
        <v>45.6</v>
      </c>
      <c r="O48" s="1">
        <v>46.5</v>
      </c>
      <c r="P48" s="1">
        <v>46.1</v>
      </c>
      <c r="Q48" s="1">
        <v>40.2</v>
      </c>
      <c r="R48" s="1">
        <v>39.6</v>
      </c>
      <c r="S48" s="1">
        <v>44.3</v>
      </c>
      <c r="T48" s="1">
        <v>45.8</v>
      </c>
      <c r="U48" s="1">
        <v>43.7</v>
      </c>
      <c r="V48" s="1">
        <v>43.9</v>
      </c>
      <c r="W48" s="1">
        <v>38.3</v>
      </c>
      <c r="X48" s="1">
        <v>44.2</v>
      </c>
    </row>
    <row r="49" spans="1:24" ht="18" customHeight="1">
      <c r="A49" s="57" t="s">
        <v>99</v>
      </c>
      <c r="B49" s="16">
        <v>44.6</v>
      </c>
      <c r="C49" s="16">
        <v>46.2</v>
      </c>
      <c r="D49" s="16">
        <v>45.3</v>
      </c>
      <c r="E49" s="16">
        <v>42.1</v>
      </c>
      <c r="F49" s="16">
        <v>42.7</v>
      </c>
      <c r="G49" s="16">
        <v>43.1</v>
      </c>
      <c r="H49" s="16">
        <v>45.5</v>
      </c>
      <c r="I49" s="16">
        <v>43.1</v>
      </c>
      <c r="J49" s="16">
        <v>44.1</v>
      </c>
      <c r="K49" s="16">
        <v>38.6</v>
      </c>
      <c r="L49" s="16">
        <v>44.2</v>
      </c>
      <c r="M49" s="57" t="s">
        <v>99</v>
      </c>
      <c r="N49" s="1">
        <v>50.9</v>
      </c>
      <c r="O49" s="1">
        <v>50.1</v>
      </c>
      <c r="P49" s="1">
        <v>49.1</v>
      </c>
      <c r="Q49" s="1">
        <v>44.5</v>
      </c>
      <c r="R49" s="1">
        <v>45.5</v>
      </c>
      <c r="S49" s="1">
        <v>45.2</v>
      </c>
      <c r="T49" s="1">
        <v>47.9</v>
      </c>
      <c r="U49" s="1">
        <v>45.2</v>
      </c>
      <c r="V49" s="1">
        <v>46.7</v>
      </c>
      <c r="W49" s="1">
        <v>41.5</v>
      </c>
      <c r="X49" s="1">
        <v>47.5</v>
      </c>
    </row>
    <row r="50" spans="1:24" ht="18" customHeight="1">
      <c r="A50" s="57" t="s">
        <v>79</v>
      </c>
      <c r="B50" s="16">
        <v>39.7</v>
      </c>
      <c r="C50" s="16">
        <v>42.3</v>
      </c>
      <c r="D50" s="16">
        <v>41.5</v>
      </c>
      <c r="E50" s="16">
        <v>38</v>
      </c>
      <c r="F50" s="16">
        <v>37.8</v>
      </c>
      <c r="G50" s="16">
        <v>42.5</v>
      </c>
      <c r="H50" s="16">
        <v>43.2</v>
      </c>
      <c r="I50" s="16">
        <v>41.6</v>
      </c>
      <c r="J50" s="16">
        <v>41</v>
      </c>
      <c r="K50" s="16">
        <v>36</v>
      </c>
      <c r="L50" s="16">
        <v>40.6</v>
      </c>
      <c r="M50" s="57" t="s">
        <v>79</v>
      </c>
      <c r="N50" s="1">
        <v>41.6</v>
      </c>
      <c r="O50" s="1">
        <v>45.1</v>
      </c>
      <c r="P50" s="1">
        <v>44.2</v>
      </c>
      <c r="Q50" s="1">
        <v>39.5</v>
      </c>
      <c r="R50" s="1">
        <v>39.3</v>
      </c>
      <c r="S50" s="1">
        <v>44</v>
      </c>
      <c r="T50" s="1">
        <v>44.7</v>
      </c>
      <c r="U50" s="1">
        <v>43.4</v>
      </c>
      <c r="V50" s="1">
        <v>43.2</v>
      </c>
      <c r="W50" s="1">
        <v>38.4</v>
      </c>
      <c r="X50" s="1">
        <v>42.7</v>
      </c>
    </row>
    <row r="51" spans="1:24" s="94" customFormat="1" ht="18" customHeight="1">
      <c r="A51" s="91" t="s">
        <v>32</v>
      </c>
      <c r="B51" s="92">
        <v>40.5</v>
      </c>
      <c r="C51" s="92">
        <v>42.3</v>
      </c>
      <c r="D51" s="92">
        <v>41.9</v>
      </c>
      <c r="E51" s="92">
        <v>38.2</v>
      </c>
      <c r="F51" s="92">
        <v>37.8</v>
      </c>
      <c r="G51" s="92">
        <v>42.5</v>
      </c>
      <c r="H51" s="92">
        <v>43.3</v>
      </c>
      <c r="I51" s="92">
        <v>41.6</v>
      </c>
      <c r="J51" s="92">
        <v>41.1</v>
      </c>
      <c r="K51" s="92">
        <v>36</v>
      </c>
      <c r="L51" s="92">
        <v>40.8</v>
      </c>
      <c r="M51" s="91" t="s">
        <v>32</v>
      </c>
      <c r="N51" s="93">
        <v>44.3</v>
      </c>
      <c r="O51" s="93">
        <v>45.2</v>
      </c>
      <c r="P51" s="93">
        <v>45.1</v>
      </c>
      <c r="Q51" s="93">
        <v>39.8</v>
      </c>
      <c r="R51" s="93">
        <v>39.3</v>
      </c>
      <c r="S51" s="93">
        <v>44</v>
      </c>
      <c r="T51" s="93">
        <v>45.1</v>
      </c>
      <c r="U51" s="93">
        <v>43.4</v>
      </c>
      <c r="V51" s="93">
        <v>43.3</v>
      </c>
      <c r="W51" s="93">
        <v>38.4</v>
      </c>
      <c r="X51" s="93">
        <v>43.3</v>
      </c>
    </row>
    <row r="54" spans="1:24" ht="12.75">
      <c r="A54" s="2" t="s">
        <v>100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6" customHeight="1">
      <c r="A55" s="2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31"/>
      <c r="B56" s="127" t="s">
        <v>97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31"/>
      <c r="N56" s="127" t="s">
        <v>98</v>
      </c>
      <c r="O56" s="127"/>
      <c r="P56" s="127"/>
      <c r="Q56" s="127"/>
      <c r="R56" s="127"/>
      <c r="S56" s="127"/>
      <c r="T56" s="127"/>
      <c r="U56" s="127"/>
      <c r="V56" s="127"/>
      <c r="W56" s="127"/>
      <c r="X56" s="127"/>
    </row>
    <row r="57" spans="1:24" ht="18.75" customHeight="1">
      <c r="A57" s="31"/>
      <c r="B57" s="113" t="s">
        <v>42</v>
      </c>
      <c r="C57" s="113"/>
      <c r="D57" s="113"/>
      <c r="E57" s="113"/>
      <c r="F57" s="113"/>
      <c r="G57" s="113"/>
      <c r="H57" s="113"/>
      <c r="I57" s="113"/>
      <c r="J57" s="113"/>
      <c r="K57" s="113"/>
      <c r="L57" s="29" t="s">
        <v>32</v>
      </c>
      <c r="M57" s="31"/>
      <c r="N57" s="113" t="s">
        <v>42</v>
      </c>
      <c r="O57" s="113"/>
      <c r="P57" s="113"/>
      <c r="Q57" s="113"/>
      <c r="R57" s="113"/>
      <c r="S57" s="113"/>
      <c r="T57" s="113"/>
      <c r="U57" s="113"/>
      <c r="V57" s="113"/>
      <c r="W57" s="113"/>
      <c r="X57" s="29" t="s">
        <v>32</v>
      </c>
    </row>
    <row r="58" spans="1:24" ht="25.5">
      <c r="A58" s="32" t="s">
        <v>95</v>
      </c>
      <c r="B58" s="51" t="s">
        <v>43</v>
      </c>
      <c r="C58" s="51" t="s">
        <v>44</v>
      </c>
      <c r="D58" s="51" t="s">
        <v>45</v>
      </c>
      <c r="E58" s="51" t="s">
        <v>46</v>
      </c>
      <c r="F58" s="51" t="s">
        <v>10</v>
      </c>
      <c r="G58" s="51" t="s">
        <v>47</v>
      </c>
      <c r="H58" s="51" t="s">
        <v>48</v>
      </c>
      <c r="I58" s="51" t="s">
        <v>13</v>
      </c>
      <c r="J58" s="51" t="s">
        <v>49</v>
      </c>
      <c r="K58" s="51" t="s">
        <v>50</v>
      </c>
      <c r="L58" s="28"/>
      <c r="M58" s="32" t="s">
        <v>95</v>
      </c>
      <c r="N58" s="51" t="s">
        <v>43</v>
      </c>
      <c r="O58" s="51" t="s">
        <v>44</v>
      </c>
      <c r="P58" s="51" t="s">
        <v>45</v>
      </c>
      <c r="Q58" s="51" t="s">
        <v>46</v>
      </c>
      <c r="R58" s="51" t="s">
        <v>10</v>
      </c>
      <c r="S58" s="51" t="s">
        <v>47</v>
      </c>
      <c r="T58" s="51" t="s">
        <v>48</v>
      </c>
      <c r="U58" s="51" t="s">
        <v>13</v>
      </c>
      <c r="V58" s="51" t="s">
        <v>49</v>
      </c>
      <c r="W58" s="51" t="s">
        <v>50</v>
      </c>
      <c r="X58" s="28"/>
    </row>
    <row r="59" spans="1:24" ht="5.25" customHeight="1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3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ht="18" customHeight="1">
      <c r="A60" s="57" t="s">
        <v>96</v>
      </c>
      <c r="B60" s="16">
        <v>40.2</v>
      </c>
      <c r="C60" s="16">
        <v>42.9</v>
      </c>
      <c r="D60" s="16">
        <v>42.3</v>
      </c>
      <c r="E60" s="16">
        <v>38.1</v>
      </c>
      <c r="F60" s="16">
        <v>37.5</v>
      </c>
      <c r="G60" s="16">
        <v>42.5</v>
      </c>
      <c r="H60" s="16">
        <v>43.1</v>
      </c>
      <c r="I60" s="16">
        <v>41.8</v>
      </c>
      <c r="J60" s="16">
        <v>41.6</v>
      </c>
      <c r="K60" s="16">
        <v>36.6</v>
      </c>
      <c r="L60" s="16">
        <v>41.2</v>
      </c>
      <c r="M60" s="57" t="s">
        <v>96</v>
      </c>
      <c r="N60" s="1">
        <v>45.5</v>
      </c>
      <c r="O60" s="1">
        <v>46.4</v>
      </c>
      <c r="P60" s="1">
        <v>46.5</v>
      </c>
      <c r="Q60" s="1">
        <v>40.7</v>
      </c>
      <c r="R60" s="1">
        <v>40.3</v>
      </c>
      <c r="S60" s="1">
        <v>44.6</v>
      </c>
      <c r="T60" s="1">
        <v>45.6</v>
      </c>
      <c r="U60" s="1">
        <v>44</v>
      </c>
      <c r="V60" s="1">
        <v>43.8</v>
      </c>
      <c r="W60" s="1">
        <v>39.7</v>
      </c>
      <c r="X60" s="1">
        <v>44.3</v>
      </c>
    </row>
    <row r="61" spans="1:24" ht="18" customHeight="1">
      <c r="A61" s="57" t="s">
        <v>99</v>
      </c>
      <c r="B61" s="16">
        <v>44.1</v>
      </c>
      <c r="C61" s="16">
        <v>46.2</v>
      </c>
      <c r="D61" s="16">
        <v>45.1</v>
      </c>
      <c r="E61" s="16">
        <v>42.1</v>
      </c>
      <c r="F61" s="16">
        <v>42.9</v>
      </c>
      <c r="G61" s="16">
        <v>43.1</v>
      </c>
      <c r="H61" s="16">
        <v>44.9</v>
      </c>
      <c r="I61" s="16">
        <v>42.9</v>
      </c>
      <c r="J61" s="16">
        <v>43.9</v>
      </c>
      <c r="K61" s="16">
        <v>40.4</v>
      </c>
      <c r="L61" s="16">
        <v>44</v>
      </c>
      <c r="M61" s="57" t="s">
        <v>99</v>
      </c>
      <c r="N61" s="1">
        <v>50.7</v>
      </c>
      <c r="O61" s="1">
        <v>49.8</v>
      </c>
      <c r="P61" s="1">
        <v>49.3</v>
      </c>
      <c r="Q61" s="1">
        <v>44.9</v>
      </c>
      <c r="R61" s="1">
        <v>46.1</v>
      </c>
      <c r="S61" s="1">
        <v>45.4</v>
      </c>
      <c r="T61" s="1">
        <v>47.6</v>
      </c>
      <c r="U61" s="1">
        <v>45.3</v>
      </c>
      <c r="V61" s="1">
        <v>46.5</v>
      </c>
      <c r="W61" s="1">
        <v>43.5</v>
      </c>
      <c r="X61" s="1">
        <v>47.5</v>
      </c>
    </row>
    <row r="62" spans="1:24" ht="18" customHeight="1">
      <c r="A62" s="57" t="s">
        <v>79</v>
      </c>
      <c r="B62" s="16">
        <v>39.6</v>
      </c>
      <c r="C62" s="16">
        <v>42.4</v>
      </c>
      <c r="D62" s="16">
        <v>41.5</v>
      </c>
      <c r="E62" s="16">
        <v>37.9</v>
      </c>
      <c r="F62" s="16">
        <v>38.1</v>
      </c>
      <c r="G62" s="16">
        <v>42.5</v>
      </c>
      <c r="H62" s="16">
        <v>42.7</v>
      </c>
      <c r="I62" s="16">
        <v>41.5</v>
      </c>
      <c r="J62" s="16">
        <v>41.2</v>
      </c>
      <c r="K62" s="16">
        <v>36.7</v>
      </c>
      <c r="L62" s="16">
        <v>40.6</v>
      </c>
      <c r="M62" s="57" t="s">
        <v>79</v>
      </c>
      <c r="N62" s="1">
        <v>41.5</v>
      </c>
      <c r="O62" s="1">
        <v>45</v>
      </c>
      <c r="P62" s="1">
        <v>44.4</v>
      </c>
      <c r="Q62" s="1">
        <v>39.6</v>
      </c>
      <c r="R62" s="1">
        <v>39.8</v>
      </c>
      <c r="S62" s="1">
        <v>44.3</v>
      </c>
      <c r="T62" s="1">
        <v>44.5</v>
      </c>
      <c r="U62" s="1">
        <v>43.6</v>
      </c>
      <c r="V62" s="1">
        <v>43.1</v>
      </c>
      <c r="W62" s="1">
        <v>39</v>
      </c>
      <c r="X62" s="1">
        <v>42.8</v>
      </c>
    </row>
    <row r="63" spans="1:24" s="94" customFormat="1" ht="18" customHeight="1">
      <c r="A63" s="91" t="s">
        <v>32</v>
      </c>
      <c r="B63" s="92">
        <v>40.4</v>
      </c>
      <c r="C63" s="92">
        <v>42.4</v>
      </c>
      <c r="D63" s="92">
        <v>41.9</v>
      </c>
      <c r="E63" s="92">
        <v>38</v>
      </c>
      <c r="F63" s="92">
        <v>38.1</v>
      </c>
      <c r="G63" s="92">
        <v>42.5</v>
      </c>
      <c r="H63" s="92">
        <v>42.8</v>
      </c>
      <c r="I63" s="92">
        <v>41.5</v>
      </c>
      <c r="J63" s="92">
        <v>41.2</v>
      </c>
      <c r="K63" s="92">
        <v>36.7</v>
      </c>
      <c r="L63" s="92">
        <v>40.8</v>
      </c>
      <c r="M63" s="91" t="s">
        <v>32</v>
      </c>
      <c r="N63" s="93">
        <v>44.1</v>
      </c>
      <c r="O63" s="93">
        <v>45.1</v>
      </c>
      <c r="P63" s="93">
        <v>45.4</v>
      </c>
      <c r="Q63" s="93">
        <v>40</v>
      </c>
      <c r="R63" s="93">
        <v>39.8</v>
      </c>
      <c r="S63" s="93">
        <v>44.3</v>
      </c>
      <c r="T63" s="93">
        <v>45</v>
      </c>
      <c r="U63" s="93">
        <v>43.6</v>
      </c>
      <c r="V63" s="93">
        <v>43.2</v>
      </c>
      <c r="W63" s="93">
        <v>39</v>
      </c>
      <c r="X63" s="93">
        <v>43.4</v>
      </c>
    </row>
    <row r="67" spans="13:14" ht="12.75">
      <c r="M67" t="s">
        <v>3</v>
      </c>
      <c r="N67" t="s">
        <v>2</v>
      </c>
    </row>
    <row r="68" spans="13:14" ht="12.75">
      <c r="M68" t="s">
        <v>87</v>
      </c>
      <c r="N68" t="s">
        <v>7</v>
      </c>
    </row>
    <row r="69" spans="13:14" ht="12.75">
      <c r="M69" t="s">
        <v>88</v>
      </c>
      <c r="N69" t="s">
        <v>8</v>
      </c>
    </row>
    <row r="70" ht="12.75">
      <c r="N70" t="s">
        <v>9</v>
      </c>
    </row>
    <row r="71" ht="12.75">
      <c r="N71" t="s">
        <v>10</v>
      </c>
    </row>
    <row r="72" ht="12.75">
      <c r="N72" t="s">
        <v>12</v>
      </c>
    </row>
    <row r="73" ht="12.75">
      <c r="N73" t="s">
        <v>11</v>
      </c>
    </row>
    <row r="74" ht="12.75">
      <c r="N74" t="s">
        <v>13</v>
      </c>
    </row>
    <row r="75" ht="12.75">
      <c r="N75" t="s">
        <v>14</v>
      </c>
    </row>
    <row r="76" ht="12.75">
      <c r="N76" t="s">
        <v>15</v>
      </c>
    </row>
  </sheetData>
  <sheetProtection/>
  <mergeCells count="16">
    <mergeCell ref="B44:L44"/>
    <mergeCell ref="N44:X44"/>
    <mergeCell ref="B45:K45"/>
    <mergeCell ref="N45:W45"/>
    <mergeCell ref="B57:K57"/>
    <mergeCell ref="N57:W57"/>
    <mergeCell ref="B56:L56"/>
    <mergeCell ref="N56:X56"/>
    <mergeCell ref="B33:K33"/>
    <mergeCell ref="N33:W33"/>
    <mergeCell ref="B3:L3"/>
    <mergeCell ref="N3:X3"/>
    <mergeCell ref="B4:K4"/>
    <mergeCell ref="N4:W4"/>
    <mergeCell ref="B32:L32"/>
    <mergeCell ref="N32:X32"/>
  </mergeCells>
  <printOptions/>
  <pageMargins left="0.787401575" right="0.787401575" top="0.984251969" bottom="0.984251969" header="0.4921259845" footer="0.4921259845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D1">
      <selection activeCell="Y16" sqref="Y16"/>
    </sheetView>
  </sheetViews>
  <sheetFormatPr defaultColWidth="11.421875" defaultRowHeight="12.75"/>
  <cols>
    <col min="2" max="12" width="7.7109375" style="0" customWidth="1"/>
    <col min="14" max="24" width="7.7109375" style="0" customWidth="1"/>
  </cols>
  <sheetData>
    <row r="1" spans="1:24" ht="12.75">
      <c r="A1" s="2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5.2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31"/>
      <c r="B3" s="113" t="s">
        <v>42</v>
      </c>
      <c r="C3" s="113"/>
      <c r="D3" s="113"/>
      <c r="E3" s="113"/>
      <c r="F3" s="113"/>
      <c r="G3" s="113"/>
      <c r="H3" s="113"/>
      <c r="I3" s="113"/>
      <c r="J3" s="113"/>
      <c r="K3" s="113"/>
      <c r="L3" s="29" t="s">
        <v>32</v>
      </c>
      <c r="M3" s="31"/>
      <c r="N3" s="114" t="s">
        <v>42</v>
      </c>
      <c r="O3" s="114"/>
      <c r="P3" s="114"/>
      <c r="Q3" s="114"/>
      <c r="R3" s="114"/>
      <c r="S3" s="114"/>
      <c r="T3" s="114"/>
      <c r="U3" s="114"/>
      <c r="V3" s="114"/>
      <c r="W3" s="114"/>
      <c r="X3" s="30" t="s">
        <v>32</v>
      </c>
    </row>
    <row r="4" spans="1:24" ht="25.5">
      <c r="A4" s="33" t="s">
        <v>1</v>
      </c>
      <c r="B4" s="55" t="s">
        <v>43</v>
      </c>
      <c r="C4" s="55" t="s">
        <v>44</v>
      </c>
      <c r="D4" s="55" t="s">
        <v>45</v>
      </c>
      <c r="E4" s="55" t="s">
        <v>46</v>
      </c>
      <c r="F4" s="55" t="s">
        <v>10</v>
      </c>
      <c r="G4" s="55" t="s">
        <v>47</v>
      </c>
      <c r="H4" s="55" t="s">
        <v>48</v>
      </c>
      <c r="I4" s="55" t="s">
        <v>13</v>
      </c>
      <c r="J4" s="55" t="s">
        <v>49</v>
      </c>
      <c r="K4" s="55" t="s">
        <v>50</v>
      </c>
      <c r="L4" s="34"/>
      <c r="M4" s="33" t="s">
        <v>1</v>
      </c>
      <c r="N4" s="56" t="s">
        <v>43</v>
      </c>
      <c r="O4" s="56" t="s">
        <v>44</v>
      </c>
      <c r="P4" s="56" t="s">
        <v>45</v>
      </c>
      <c r="Q4" s="56" t="s">
        <v>46</v>
      </c>
      <c r="R4" s="56" t="s">
        <v>10</v>
      </c>
      <c r="S4" s="56" t="s">
        <v>47</v>
      </c>
      <c r="T4" s="56" t="s">
        <v>48</v>
      </c>
      <c r="U4" s="56" t="s">
        <v>13</v>
      </c>
      <c r="V4" s="56" t="s">
        <v>49</v>
      </c>
      <c r="W4" s="56" t="s">
        <v>50</v>
      </c>
      <c r="X4" s="35"/>
    </row>
    <row r="5" spans="1:24" ht="12.75">
      <c r="A5" s="112" t="s">
        <v>70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 t="s">
        <v>71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4" ht="12.75">
      <c r="A6" s="2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4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24">
        <v>2011</v>
      </c>
      <c r="B7" s="16">
        <v>39.6</v>
      </c>
      <c r="C7" s="16">
        <v>42.4</v>
      </c>
      <c r="D7" s="16">
        <v>41.5</v>
      </c>
      <c r="E7" s="16">
        <v>37.9</v>
      </c>
      <c r="F7" s="16">
        <v>38.1</v>
      </c>
      <c r="G7" s="16">
        <v>42.5</v>
      </c>
      <c r="H7" s="16">
        <v>42.7</v>
      </c>
      <c r="I7" s="16">
        <v>41.5</v>
      </c>
      <c r="J7" s="16">
        <v>41.2</v>
      </c>
      <c r="K7" s="16">
        <v>36.7</v>
      </c>
      <c r="L7" s="16">
        <v>40.6</v>
      </c>
      <c r="M7" s="24">
        <v>2011</v>
      </c>
      <c r="N7" s="1">
        <v>41.5</v>
      </c>
      <c r="O7" s="1">
        <v>45</v>
      </c>
      <c r="P7" s="1">
        <v>44.4</v>
      </c>
      <c r="Q7" s="1">
        <v>39.6</v>
      </c>
      <c r="R7" s="1">
        <v>39.8</v>
      </c>
      <c r="S7" s="1">
        <v>44.3</v>
      </c>
      <c r="T7" s="1">
        <v>44.5</v>
      </c>
      <c r="U7" s="1">
        <v>43.6</v>
      </c>
      <c r="V7" s="1">
        <v>43.1</v>
      </c>
      <c r="W7" s="1">
        <v>39</v>
      </c>
      <c r="X7" s="1">
        <v>42.8</v>
      </c>
    </row>
    <row r="8" spans="1:24" ht="12.75">
      <c r="A8" s="24">
        <v>2012</v>
      </c>
      <c r="B8" s="16">
        <v>39.7</v>
      </c>
      <c r="C8" s="16">
        <v>42.3</v>
      </c>
      <c r="D8" s="16">
        <v>41.5</v>
      </c>
      <c r="E8" s="16">
        <v>38</v>
      </c>
      <c r="F8" s="16">
        <v>37.8</v>
      </c>
      <c r="G8" s="16">
        <v>42.5</v>
      </c>
      <c r="H8" s="16">
        <v>43.2</v>
      </c>
      <c r="I8" s="16">
        <v>41.6</v>
      </c>
      <c r="J8" s="16">
        <v>41</v>
      </c>
      <c r="K8" s="16">
        <v>36</v>
      </c>
      <c r="L8" s="16">
        <v>40.6</v>
      </c>
      <c r="M8" s="24">
        <v>2012</v>
      </c>
      <c r="N8" s="1">
        <v>41.6</v>
      </c>
      <c r="O8" s="1">
        <v>45.1</v>
      </c>
      <c r="P8" s="1">
        <v>44.2</v>
      </c>
      <c r="Q8" s="1">
        <v>39.5</v>
      </c>
      <c r="R8" s="1">
        <v>39.3</v>
      </c>
      <c r="S8" s="1">
        <v>44</v>
      </c>
      <c r="T8" s="1">
        <v>44.7</v>
      </c>
      <c r="U8" s="1">
        <v>43.4</v>
      </c>
      <c r="V8" s="1">
        <v>43.2</v>
      </c>
      <c r="W8" s="1">
        <v>38.4</v>
      </c>
      <c r="X8" s="1">
        <v>42.7</v>
      </c>
    </row>
    <row r="9" spans="1:24" ht="12.75">
      <c r="A9" s="24">
        <v>2013</v>
      </c>
      <c r="B9" s="16">
        <v>39.9</v>
      </c>
      <c r="C9" s="16">
        <v>42.4</v>
      </c>
      <c r="D9" s="16">
        <v>41.9</v>
      </c>
      <c r="E9" s="16">
        <v>37.8</v>
      </c>
      <c r="F9" s="16">
        <v>37.8</v>
      </c>
      <c r="G9" s="16">
        <v>42.4</v>
      </c>
      <c r="H9" s="16">
        <v>43.3</v>
      </c>
      <c r="I9" s="16">
        <v>41.6</v>
      </c>
      <c r="J9" s="16">
        <v>41</v>
      </c>
      <c r="K9" s="16">
        <v>35.5</v>
      </c>
      <c r="L9" s="16">
        <v>40.7</v>
      </c>
      <c r="M9" s="24">
        <v>2013</v>
      </c>
      <c r="N9" s="1">
        <v>41.8</v>
      </c>
      <c r="O9" s="1">
        <v>45.2</v>
      </c>
      <c r="P9" s="1">
        <v>44.2</v>
      </c>
      <c r="Q9" s="1">
        <v>39.5</v>
      </c>
      <c r="R9" s="1">
        <v>39.4</v>
      </c>
      <c r="S9" s="1">
        <v>44</v>
      </c>
      <c r="T9" s="1">
        <v>45</v>
      </c>
      <c r="U9" s="1">
        <v>43.3</v>
      </c>
      <c r="V9" s="1">
        <v>43.2</v>
      </c>
      <c r="W9" s="1">
        <v>37.9</v>
      </c>
      <c r="X9" s="1">
        <v>42.7</v>
      </c>
    </row>
    <row r="10" spans="1:24" ht="12.75">
      <c r="A10" s="24">
        <v>2014</v>
      </c>
      <c r="B10" s="16">
        <v>39.7</v>
      </c>
      <c r="C10" s="16">
        <v>42.3</v>
      </c>
      <c r="D10" s="16">
        <v>41.9</v>
      </c>
      <c r="E10" s="16">
        <v>37.6</v>
      </c>
      <c r="F10" s="16">
        <v>37.6</v>
      </c>
      <c r="G10" s="16">
        <v>42.5</v>
      </c>
      <c r="H10" s="16">
        <v>43.5</v>
      </c>
      <c r="I10" s="16">
        <v>41.6</v>
      </c>
      <c r="J10" s="16">
        <v>41</v>
      </c>
      <c r="K10" s="16">
        <v>35.6</v>
      </c>
      <c r="L10" s="16">
        <v>40.6</v>
      </c>
      <c r="M10" s="24">
        <v>2014</v>
      </c>
      <c r="N10" s="1">
        <v>41.9</v>
      </c>
      <c r="O10" s="1">
        <v>45</v>
      </c>
      <c r="P10" s="1">
        <v>44.1</v>
      </c>
      <c r="Q10" s="1">
        <v>39.4</v>
      </c>
      <c r="R10" s="1">
        <v>39.2</v>
      </c>
      <c r="S10" s="1">
        <v>44.1</v>
      </c>
      <c r="T10" s="1">
        <v>45.2</v>
      </c>
      <c r="U10" s="1">
        <v>43.4</v>
      </c>
      <c r="V10" s="1">
        <v>43.4</v>
      </c>
      <c r="W10" s="1">
        <v>38</v>
      </c>
      <c r="X10" s="1">
        <v>42.8</v>
      </c>
    </row>
    <row r="11" spans="1:24" ht="12.75">
      <c r="A11" s="112" t="s">
        <v>72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 t="s">
        <v>73</v>
      </c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ht="12.75">
      <c r="A12" s="24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24">
        <v>2011</v>
      </c>
      <c r="B13" s="16">
        <v>79.7</v>
      </c>
      <c r="C13" s="16">
        <v>86</v>
      </c>
      <c r="D13" s="16">
        <v>77.2</v>
      </c>
      <c r="E13" s="16">
        <v>71.9</v>
      </c>
      <c r="F13" s="17" t="s">
        <v>74</v>
      </c>
      <c r="G13" s="17" t="s">
        <v>74</v>
      </c>
      <c r="H13" s="16">
        <v>77.4</v>
      </c>
      <c r="I13" s="17" t="s">
        <v>74</v>
      </c>
      <c r="J13" s="16">
        <v>73.4</v>
      </c>
      <c r="K13" s="17" t="s">
        <v>74</v>
      </c>
      <c r="L13" s="16">
        <v>77.6</v>
      </c>
      <c r="M13" s="24">
        <v>2011</v>
      </c>
      <c r="N13" s="1">
        <v>83.4</v>
      </c>
      <c r="O13" s="1">
        <v>87.8</v>
      </c>
      <c r="P13" s="1">
        <v>83.2</v>
      </c>
      <c r="Q13" s="1">
        <v>74.7</v>
      </c>
      <c r="R13" s="18" t="s">
        <v>74</v>
      </c>
      <c r="S13" s="18" t="s">
        <v>74</v>
      </c>
      <c r="T13" s="1">
        <v>82.4</v>
      </c>
      <c r="U13" s="18" t="s">
        <v>74</v>
      </c>
      <c r="V13" s="1">
        <v>74.6</v>
      </c>
      <c r="W13" s="18" t="s">
        <v>74</v>
      </c>
      <c r="X13" s="1">
        <v>82.3</v>
      </c>
    </row>
    <row r="14" spans="1:24" ht="12.75">
      <c r="A14" s="24">
        <v>2012</v>
      </c>
      <c r="B14" s="16">
        <v>79.4</v>
      </c>
      <c r="C14" s="16">
        <v>87</v>
      </c>
      <c r="D14" s="16">
        <v>77.6</v>
      </c>
      <c r="E14" s="16">
        <v>70.2</v>
      </c>
      <c r="F14" s="17" t="s">
        <v>74</v>
      </c>
      <c r="G14" s="17" t="s">
        <v>74</v>
      </c>
      <c r="H14" s="16">
        <v>78.8</v>
      </c>
      <c r="I14" s="17" t="s">
        <v>74</v>
      </c>
      <c r="J14" s="16">
        <v>74.2</v>
      </c>
      <c r="K14" s="17" t="s">
        <v>74</v>
      </c>
      <c r="L14" s="16">
        <v>77.3</v>
      </c>
      <c r="M14" s="24">
        <v>2012</v>
      </c>
      <c r="N14" s="1">
        <v>82.5</v>
      </c>
      <c r="O14" s="1">
        <v>86.4</v>
      </c>
      <c r="P14" s="1">
        <v>82.7</v>
      </c>
      <c r="Q14" s="1">
        <v>75.5</v>
      </c>
      <c r="R14" s="18" t="s">
        <v>74</v>
      </c>
      <c r="S14" s="18" t="s">
        <v>74</v>
      </c>
      <c r="T14" s="1">
        <v>82.8</v>
      </c>
      <c r="U14" s="18" t="s">
        <v>74</v>
      </c>
      <c r="V14" s="1">
        <v>75.4</v>
      </c>
      <c r="W14" s="18" t="s">
        <v>74</v>
      </c>
      <c r="X14" s="1">
        <v>81.9</v>
      </c>
    </row>
    <row r="15" spans="1:24" ht="12.75">
      <c r="A15" s="24">
        <v>2013</v>
      </c>
      <c r="B15" s="16">
        <v>77</v>
      </c>
      <c r="C15" s="16">
        <v>83</v>
      </c>
      <c r="D15" s="16">
        <v>73.9</v>
      </c>
      <c r="E15" s="16">
        <v>65.8</v>
      </c>
      <c r="F15" s="17" t="s">
        <v>74</v>
      </c>
      <c r="G15" s="17" t="s">
        <v>74</v>
      </c>
      <c r="H15" s="16">
        <v>73.7</v>
      </c>
      <c r="I15" s="17" t="s">
        <v>74</v>
      </c>
      <c r="J15" s="16">
        <v>71.1</v>
      </c>
      <c r="K15" s="17" t="s">
        <v>74</v>
      </c>
      <c r="L15" s="16">
        <v>74.2</v>
      </c>
      <c r="M15" s="24">
        <v>2013</v>
      </c>
      <c r="N15" s="1">
        <v>81.1</v>
      </c>
      <c r="O15" s="1">
        <v>86.9</v>
      </c>
      <c r="P15" s="1">
        <v>82.7</v>
      </c>
      <c r="Q15" s="1">
        <v>74.4</v>
      </c>
      <c r="R15" s="18" t="s">
        <v>74</v>
      </c>
      <c r="S15" s="18" t="s">
        <v>74</v>
      </c>
      <c r="T15" s="1">
        <v>82</v>
      </c>
      <c r="U15" s="18" t="s">
        <v>74</v>
      </c>
      <c r="V15" s="1">
        <v>73.5</v>
      </c>
      <c r="W15" s="18" t="s">
        <v>74</v>
      </c>
      <c r="X15" s="1">
        <v>80.9</v>
      </c>
    </row>
    <row r="16" spans="1:24" ht="12.75">
      <c r="A16" s="24">
        <v>2014</v>
      </c>
      <c r="B16" s="16">
        <v>78.7</v>
      </c>
      <c r="C16" s="16">
        <v>88</v>
      </c>
      <c r="D16" s="16">
        <v>76.4</v>
      </c>
      <c r="E16" s="16">
        <v>70.6</v>
      </c>
      <c r="F16" s="17" t="s">
        <v>74</v>
      </c>
      <c r="G16" s="17" t="s">
        <v>74</v>
      </c>
      <c r="H16" s="16">
        <v>80.1</v>
      </c>
      <c r="I16" s="17" t="s">
        <v>74</v>
      </c>
      <c r="J16" s="16">
        <v>74.6</v>
      </c>
      <c r="K16" s="17" t="s">
        <v>74</v>
      </c>
      <c r="L16" s="16">
        <v>76.9</v>
      </c>
      <c r="M16" s="24">
        <v>2014</v>
      </c>
      <c r="N16" s="1">
        <v>81.5</v>
      </c>
      <c r="O16" s="1">
        <v>87.8</v>
      </c>
      <c r="P16" s="1">
        <v>81.3</v>
      </c>
      <c r="Q16" s="1">
        <v>72.9</v>
      </c>
      <c r="R16" s="18" t="s">
        <v>74</v>
      </c>
      <c r="S16" s="18" t="s">
        <v>74</v>
      </c>
      <c r="T16" s="1">
        <v>83.5</v>
      </c>
      <c r="U16" s="18" t="s">
        <v>74</v>
      </c>
      <c r="V16" s="1">
        <v>74.3</v>
      </c>
      <c r="W16" s="18" t="s">
        <v>74</v>
      </c>
      <c r="X16" s="1">
        <v>80.7</v>
      </c>
    </row>
    <row r="20" ht="2.25" customHeight="1"/>
    <row r="24" ht="25.5" customHeight="1"/>
    <row r="25" ht="48" customHeight="1"/>
    <row r="26" ht="48.75" customHeight="1"/>
  </sheetData>
  <sheetProtection/>
  <mergeCells count="6">
    <mergeCell ref="A11:L11"/>
    <mergeCell ref="M11:X11"/>
    <mergeCell ref="B3:K3"/>
    <mergeCell ref="N3:W3"/>
    <mergeCell ref="A5:L5"/>
    <mergeCell ref="M5:X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56"/>
  <sheetViews>
    <sheetView zoomScalePageLayoutView="0" workbookViewId="0" topLeftCell="A1">
      <selection activeCell="H67" sqref="H67"/>
    </sheetView>
  </sheetViews>
  <sheetFormatPr defaultColWidth="11.421875" defaultRowHeight="12.75"/>
  <cols>
    <col min="1" max="1" width="7.57421875" style="0" customWidth="1"/>
    <col min="2" max="2" width="10.00390625" style="0" customWidth="1"/>
    <col min="4" max="4" width="7.7109375" style="0" customWidth="1"/>
    <col min="6" max="6" width="7.7109375" style="0" customWidth="1"/>
    <col min="8" max="8" width="7.7109375" style="0" customWidth="1"/>
    <col min="11" max="22" width="8.7109375" style="0" customWidth="1"/>
    <col min="24" max="31" width="7.7109375" style="0" customWidth="1"/>
  </cols>
  <sheetData>
    <row r="1" spans="1:8" ht="40.5" customHeight="1">
      <c r="A1" s="130" t="s">
        <v>126</v>
      </c>
      <c r="B1" s="130"/>
      <c r="C1" s="130"/>
      <c r="D1" s="130"/>
      <c r="E1" s="130"/>
      <c r="F1" s="130"/>
      <c r="G1" s="130"/>
      <c r="H1" s="130"/>
    </row>
    <row r="2" spans="1:4" ht="12.75" customHeight="1">
      <c r="A2" s="22"/>
      <c r="B2" s="22"/>
      <c r="C2" s="22"/>
      <c r="D2" s="19"/>
    </row>
    <row r="3" spans="1:8" ht="12.75" customHeight="1">
      <c r="A3" s="60"/>
      <c r="B3" s="62"/>
      <c r="C3" s="131" t="s">
        <v>17</v>
      </c>
      <c r="D3" s="131"/>
      <c r="E3" s="131"/>
      <c r="F3" s="131"/>
      <c r="G3" s="131"/>
      <c r="H3" s="131"/>
    </row>
    <row r="4" spans="1:22" ht="12.75">
      <c r="A4" s="60"/>
      <c r="B4" s="62"/>
      <c r="C4" s="131" t="s">
        <v>5</v>
      </c>
      <c r="D4" s="131"/>
      <c r="E4" s="121" t="s">
        <v>6</v>
      </c>
      <c r="F4" s="121"/>
      <c r="G4" s="121" t="s">
        <v>32</v>
      </c>
      <c r="H4" s="121"/>
      <c r="K4" s="111" t="s">
        <v>17</v>
      </c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2" ht="12.75">
      <c r="A5" s="133" t="s">
        <v>81</v>
      </c>
      <c r="B5" s="135" t="s">
        <v>82</v>
      </c>
      <c r="C5" s="143" t="s">
        <v>80</v>
      </c>
      <c r="D5" s="128" t="s">
        <v>83</v>
      </c>
      <c r="E5" s="137" t="s">
        <v>80</v>
      </c>
      <c r="F5" s="139" t="s">
        <v>83</v>
      </c>
      <c r="G5" s="141" t="s">
        <v>80</v>
      </c>
      <c r="H5" s="128" t="s">
        <v>83</v>
      </c>
      <c r="K5" s="132" t="s">
        <v>5</v>
      </c>
      <c r="L5" s="132"/>
      <c r="M5" s="132"/>
      <c r="N5" s="132"/>
      <c r="O5" s="105" t="s">
        <v>6</v>
      </c>
      <c r="P5" s="107"/>
      <c r="Q5" s="107"/>
      <c r="R5" s="106"/>
      <c r="S5" s="132" t="s">
        <v>32</v>
      </c>
      <c r="T5" s="132"/>
      <c r="U5" s="132"/>
      <c r="V5" s="132"/>
    </row>
    <row r="6" spans="1:22" ht="12.75">
      <c r="A6" s="133"/>
      <c r="B6" s="135"/>
      <c r="C6" s="143"/>
      <c r="D6" s="128"/>
      <c r="E6" s="137"/>
      <c r="F6" s="139"/>
      <c r="G6" s="141"/>
      <c r="H6" s="128"/>
      <c r="K6" s="132" t="s">
        <v>1</v>
      </c>
      <c r="L6" s="132"/>
      <c r="M6" s="132"/>
      <c r="N6" s="132"/>
      <c r="O6" s="105" t="s">
        <v>1</v>
      </c>
      <c r="P6" s="107"/>
      <c r="Q6" s="107"/>
      <c r="R6" s="106"/>
      <c r="S6" s="132" t="s">
        <v>1</v>
      </c>
      <c r="T6" s="132"/>
      <c r="U6" s="132"/>
      <c r="V6" s="132"/>
    </row>
    <row r="7" spans="1:31" ht="12.75">
      <c r="A7" s="134"/>
      <c r="B7" s="136"/>
      <c r="C7" s="144"/>
      <c r="D7" s="129"/>
      <c r="E7" s="138"/>
      <c r="F7" s="140"/>
      <c r="G7" s="142"/>
      <c r="H7" s="129"/>
      <c r="K7" s="65">
        <v>2014</v>
      </c>
      <c r="L7" s="65">
        <v>2013</v>
      </c>
      <c r="M7" s="65">
        <v>2012</v>
      </c>
      <c r="N7" s="65">
        <v>2011</v>
      </c>
      <c r="O7" s="66">
        <v>2014</v>
      </c>
      <c r="P7" s="65">
        <v>2013</v>
      </c>
      <c r="Q7" s="65">
        <v>2012</v>
      </c>
      <c r="R7" s="67">
        <v>2011</v>
      </c>
      <c r="S7" s="65">
        <v>2014</v>
      </c>
      <c r="T7" s="65">
        <v>2013</v>
      </c>
      <c r="U7" s="65">
        <v>2012</v>
      </c>
      <c r="V7" s="65">
        <v>2011</v>
      </c>
      <c r="Z7" s="13"/>
      <c r="AA7" s="70"/>
      <c r="AB7" s="13"/>
      <c r="AC7" s="13"/>
      <c r="AD7" s="70"/>
      <c r="AE7" s="13"/>
    </row>
    <row r="8" spans="1:39" ht="12.75">
      <c r="A8" s="20">
        <v>1910</v>
      </c>
      <c r="B8" s="61">
        <v>104</v>
      </c>
      <c r="C8" s="58">
        <v>0</v>
      </c>
      <c r="D8" s="59">
        <v>0</v>
      </c>
      <c r="E8" s="98">
        <v>0</v>
      </c>
      <c r="F8" s="80">
        <v>0</v>
      </c>
      <c r="G8" s="21">
        <v>0</v>
      </c>
      <c r="H8" s="59">
        <v>0</v>
      </c>
      <c r="K8" s="59">
        <v>0</v>
      </c>
      <c r="L8" s="59">
        <v>0</v>
      </c>
      <c r="M8" s="59">
        <v>0</v>
      </c>
      <c r="N8" s="59">
        <v>0</v>
      </c>
      <c r="O8" s="96">
        <v>0</v>
      </c>
      <c r="P8" s="95">
        <v>0</v>
      </c>
      <c r="Q8" s="95">
        <v>0</v>
      </c>
      <c r="R8" s="63">
        <v>0</v>
      </c>
      <c r="S8" s="96">
        <v>0</v>
      </c>
      <c r="T8" s="59">
        <v>0</v>
      </c>
      <c r="U8" s="59">
        <v>0</v>
      </c>
      <c r="V8" s="59">
        <v>0</v>
      </c>
      <c r="AD8" s="21"/>
      <c r="AE8" s="21"/>
      <c r="AG8" t="s">
        <v>102</v>
      </c>
      <c r="AH8">
        <v>24</v>
      </c>
      <c r="AI8">
        <v>149</v>
      </c>
      <c r="AJ8">
        <v>173</v>
      </c>
      <c r="AK8">
        <v>161</v>
      </c>
      <c r="AL8">
        <v>540</v>
      </c>
      <c r="AM8">
        <v>701</v>
      </c>
    </row>
    <row r="9" spans="1:39" ht="12.75">
      <c r="A9" s="20">
        <v>1911</v>
      </c>
      <c r="B9" s="61">
        <v>103</v>
      </c>
      <c r="C9" s="58">
        <v>0</v>
      </c>
      <c r="D9" s="59">
        <v>0</v>
      </c>
      <c r="E9" s="81" t="s">
        <v>85</v>
      </c>
      <c r="F9" s="80">
        <v>100</v>
      </c>
      <c r="G9" s="21" t="s">
        <v>85</v>
      </c>
      <c r="H9" s="59">
        <v>50</v>
      </c>
      <c r="K9" s="59">
        <v>0</v>
      </c>
      <c r="L9" s="59">
        <v>0</v>
      </c>
      <c r="M9" s="59">
        <v>0</v>
      </c>
      <c r="N9" s="59">
        <v>0</v>
      </c>
      <c r="O9" s="79">
        <v>100</v>
      </c>
      <c r="P9" s="59">
        <v>0</v>
      </c>
      <c r="Q9" s="59">
        <v>0</v>
      </c>
      <c r="R9" s="64">
        <v>0</v>
      </c>
      <c r="S9" s="79">
        <v>50</v>
      </c>
      <c r="T9" s="59">
        <v>0</v>
      </c>
      <c r="U9" s="59">
        <v>0</v>
      </c>
      <c r="V9" s="59">
        <v>0</v>
      </c>
      <c r="AD9" s="21"/>
      <c r="AE9" s="21"/>
      <c r="AG9" t="s">
        <v>103</v>
      </c>
      <c r="AH9" s="71">
        <v>90</v>
      </c>
      <c r="AI9" s="71">
        <v>320</v>
      </c>
      <c r="AJ9" s="71">
        <v>410</v>
      </c>
      <c r="AK9" s="71">
        <v>1332</v>
      </c>
      <c r="AL9" s="71">
        <v>2517</v>
      </c>
      <c r="AM9" s="71">
        <v>3849</v>
      </c>
    </row>
    <row r="10" spans="1:39" ht="12.75">
      <c r="A10" s="20">
        <v>1912</v>
      </c>
      <c r="B10" s="61">
        <v>102</v>
      </c>
      <c r="C10">
        <v>0</v>
      </c>
      <c r="D10" s="59">
        <v>0</v>
      </c>
      <c r="E10" s="98" t="s">
        <v>85</v>
      </c>
      <c r="F10" s="80">
        <v>100</v>
      </c>
      <c r="G10" s="69" t="s">
        <v>85</v>
      </c>
      <c r="H10" s="59">
        <v>100</v>
      </c>
      <c r="K10" s="59">
        <v>0</v>
      </c>
      <c r="L10" s="59">
        <v>0</v>
      </c>
      <c r="M10" s="59">
        <v>0</v>
      </c>
      <c r="N10" s="59">
        <v>0</v>
      </c>
      <c r="O10" s="79">
        <v>100</v>
      </c>
      <c r="P10" s="59">
        <v>100</v>
      </c>
      <c r="Q10" s="59">
        <v>0</v>
      </c>
      <c r="R10" s="64">
        <v>0</v>
      </c>
      <c r="S10" s="79">
        <v>100</v>
      </c>
      <c r="T10" s="59">
        <v>50</v>
      </c>
      <c r="U10" s="59">
        <v>0</v>
      </c>
      <c r="V10" s="59">
        <v>0</v>
      </c>
      <c r="AC10" s="21"/>
      <c r="AD10" s="21"/>
      <c r="AE10" s="21"/>
      <c r="AG10" t="s">
        <v>104</v>
      </c>
      <c r="AH10" s="71">
        <v>77</v>
      </c>
      <c r="AI10" s="71">
        <v>142</v>
      </c>
      <c r="AJ10" s="71">
        <v>219</v>
      </c>
      <c r="AK10" s="71">
        <v>3747</v>
      </c>
      <c r="AL10" s="71">
        <v>4475</v>
      </c>
      <c r="AM10" s="71">
        <v>8222</v>
      </c>
    </row>
    <row r="11" spans="1:39" ht="12.75">
      <c r="A11" s="20">
        <v>1913</v>
      </c>
      <c r="B11" s="61">
        <v>101</v>
      </c>
      <c r="C11">
        <v>0</v>
      </c>
      <c r="D11" s="59">
        <v>0</v>
      </c>
      <c r="E11" s="98" t="s">
        <v>85</v>
      </c>
      <c r="F11" s="80">
        <v>50</v>
      </c>
      <c r="G11" s="21" t="s">
        <v>85</v>
      </c>
      <c r="H11" s="59">
        <v>33.3</v>
      </c>
      <c r="K11" s="59">
        <v>0</v>
      </c>
      <c r="L11" s="59">
        <v>0</v>
      </c>
      <c r="M11" s="59">
        <v>0</v>
      </c>
      <c r="N11" s="59">
        <v>0</v>
      </c>
      <c r="O11" s="79">
        <v>50</v>
      </c>
      <c r="P11" s="59">
        <v>50</v>
      </c>
      <c r="Q11" s="59">
        <v>75</v>
      </c>
      <c r="R11" s="64">
        <v>0</v>
      </c>
      <c r="S11" s="79">
        <v>33.3</v>
      </c>
      <c r="T11" s="59">
        <v>50</v>
      </c>
      <c r="U11" s="59">
        <v>50</v>
      </c>
      <c r="V11" s="59">
        <v>0</v>
      </c>
      <c r="AB11" s="21"/>
      <c r="AC11" s="21"/>
      <c r="AD11" s="21"/>
      <c r="AE11" s="21"/>
      <c r="AG11" t="s">
        <v>105</v>
      </c>
      <c r="AH11" s="71">
        <v>23</v>
      </c>
      <c r="AI11" s="71">
        <v>49</v>
      </c>
      <c r="AJ11" s="71">
        <v>72</v>
      </c>
      <c r="AK11" s="71">
        <v>4663</v>
      </c>
      <c r="AL11" s="71">
        <v>5232</v>
      </c>
      <c r="AM11" s="71">
        <v>9895</v>
      </c>
    </row>
    <row r="12" spans="1:39" ht="12.75">
      <c r="A12" s="20">
        <v>1914</v>
      </c>
      <c r="B12" s="61">
        <v>100</v>
      </c>
      <c r="C12" s="21">
        <v>0</v>
      </c>
      <c r="D12" s="59">
        <v>0</v>
      </c>
      <c r="E12" s="81">
        <v>3</v>
      </c>
      <c r="F12" s="80">
        <v>60</v>
      </c>
      <c r="G12" s="21">
        <v>3</v>
      </c>
      <c r="H12" s="59">
        <v>50</v>
      </c>
      <c r="K12" s="59">
        <v>0</v>
      </c>
      <c r="L12" s="59">
        <v>0</v>
      </c>
      <c r="M12" s="59">
        <v>100</v>
      </c>
      <c r="N12" s="59">
        <v>0</v>
      </c>
      <c r="O12" s="79">
        <v>60</v>
      </c>
      <c r="P12" s="59">
        <v>50</v>
      </c>
      <c r="Q12" s="59">
        <v>50</v>
      </c>
      <c r="R12" s="64">
        <v>80</v>
      </c>
      <c r="S12" s="79">
        <v>50</v>
      </c>
      <c r="T12" s="59">
        <v>33.3</v>
      </c>
      <c r="U12" s="59">
        <v>57.1</v>
      </c>
      <c r="V12" s="59">
        <v>50</v>
      </c>
      <c r="X12" s="20"/>
      <c r="Y12" s="68"/>
      <c r="Z12" s="21"/>
      <c r="AA12" s="21"/>
      <c r="AB12" s="21"/>
      <c r="AC12" s="21"/>
      <c r="AD12" s="21"/>
      <c r="AE12" s="21"/>
      <c r="AH12">
        <v>214</v>
      </c>
      <c r="AI12">
        <v>660</v>
      </c>
      <c r="AJ12">
        <v>874</v>
      </c>
      <c r="AK12">
        <v>9903</v>
      </c>
      <c r="AL12">
        <v>12764</v>
      </c>
      <c r="AM12">
        <v>22667</v>
      </c>
    </row>
    <row r="13" spans="1:31" ht="12.75">
      <c r="A13" s="20">
        <v>1915</v>
      </c>
      <c r="B13" s="61">
        <v>99</v>
      </c>
      <c r="C13" s="21" t="s">
        <v>85</v>
      </c>
      <c r="D13" s="59">
        <v>100</v>
      </c>
      <c r="E13" s="81" t="s">
        <v>85</v>
      </c>
      <c r="F13" s="80">
        <v>50</v>
      </c>
      <c r="G13" s="21">
        <v>4</v>
      </c>
      <c r="H13" s="59">
        <v>57.1</v>
      </c>
      <c r="K13" s="59">
        <v>100</v>
      </c>
      <c r="L13" s="59">
        <v>0</v>
      </c>
      <c r="M13" s="59">
        <v>0</v>
      </c>
      <c r="N13" s="59">
        <v>50</v>
      </c>
      <c r="O13" s="79">
        <v>50</v>
      </c>
      <c r="P13" s="59">
        <v>50</v>
      </c>
      <c r="Q13" s="59">
        <v>33.3</v>
      </c>
      <c r="R13" s="64">
        <v>36.4</v>
      </c>
      <c r="S13" s="79">
        <v>57.1</v>
      </c>
      <c r="T13" s="59">
        <v>37.5</v>
      </c>
      <c r="U13" s="59">
        <v>28.6</v>
      </c>
      <c r="V13" s="59">
        <v>38.5</v>
      </c>
      <c r="X13" s="20"/>
      <c r="Y13" s="69"/>
      <c r="Z13" s="21"/>
      <c r="AA13" s="21"/>
      <c r="AB13" s="21"/>
      <c r="AC13" s="21"/>
      <c r="AD13" s="21"/>
      <c r="AE13" s="21"/>
    </row>
    <row r="14" spans="1:31" ht="12.75">
      <c r="A14" s="20">
        <v>1916</v>
      </c>
      <c r="B14" s="61">
        <v>98</v>
      </c>
      <c r="C14" s="21">
        <v>0</v>
      </c>
      <c r="D14" s="59">
        <v>0</v>
      </c>
      <c r="E14" s="81">
        <v>0</v>
      </c>
      <c r="F14" s="80">
        <v>0</v>
      </c>
      <c r="G14" s="21">
        <v>0</v>
      </c>
      <c r="H14" s="59">
        <v>0</v>
      </c>
      <c r="K14" s="59">
        <v>0</v>
      </c>
      <c r="L14" s="97">
        <v>100</v>
      </c>
      <c r="M14" s="59">
        <v>0</v>
      </c>
      <c r="N14" s="59">
        <v>50</v>
      </c>
      <c r="O14" s="79">
        <v>0</v>
      </c>
      <c r="P14" s="59">
        <v>33.3</v>
      </c>
      <c r="Q14" s="59">
        <v>25</v>
      </c>
      <c r="R14" s="64">
        <v>36.4</v>
      </c>
      <c r="S14" s="79">
        <v>0</v>
      </c>
      <c r="T14" s="59">
        <v>45.5</v>
      </c>
      <c r="U14" s="59">
        <v>20</v>
      </c>
      <c r="V14" s="59">
        <v>38.5</v>
      </c>
      <c r="X14" s="20"/>
      <c r="Y14" s="68"/>
      <c r="Z14" s="21"/>
      <c r="AA14" s="21"/>
      <c r="AB14" s="21"/>
      <c r="AC14" s="21"/>
      <c r="AD14" s="21"/>
      <c r="AE14" s="21"/>
    </row>
    <row r="15" spans="1:31" ht="12.75">
      <c r="A15" s="20">
        <v>1917</v>
      </c>
      <c r="B15" s="61">
        <v>97</v>
      </c>
      <c r="C15" s="21" t="s">
        <v>85</v>
      </c>
      <c r="D15" s="59">
        <v>50</v>
      </c>
      <c r="E15" s="81" t="s">
        <v>85</v>
      </c>
      <c r="F15" s="80">
        <v>42.1</v>
      </c>
      <c r="G15" s="21">
        <v>10</v>
      </c>
      <c r="H15" s="59">
        <v>43.5</v>
      </c>
      <c r="K15" s="59">
        <v>50</v>
      </c>
      <c r="L15" s="59">
        <v>0</v>
      </c>
      <c r="M15" s="59">
        <v>66.7</v>
      </c>
      <c r="N15" s="59">
        <v>33.3</v>
      </c>
      <c r="O15" s="79">
        <v>42.1</v>
      </c>
      <c r="P15" s="59">
        <v>22.2</v>
      </c>
      <c r="Q15" s="59">
        <v>41.7</v>
      </c>
      <c r="R15" s="64">
        <v>35.3</v>
      </c>
      <c r="S15" s="79">
        <v>43.5</v>
      </c>
      <c r="T15" s="59">
        <v>20</v>
      </c>
      <c r="U15" s="59">
        <v>46.7</v>
      </c>
      <c r="V15" s="59">
        <v>35</v>
      </c>
      <c r="X15" s="20"/>
      <c r="Y15" s="68"/>
      <c r="Z15" s="21"/>
      <c r="AA15" s="21"/>
      <c r="AB15" s="21"/>
      <c r="AC15" s="21"/>
      <c r="AD15" s="21"/>
      <c r="AE15" s="21"/>
    </row>
    <row r="16" spans="1:31" ht="12.75">
      <c r="A16" s="20">
        <v>1918</v>
      </c>
      <c r="B16" s="61">
        <v>96</v>
      </c>
      <c r="C16" s="21">
        <v>0</v>
      </c>
      <c r="D16" s="59">
        <v>0</v>
      </c>
      <c r="E16" s="81">
        <v>11</v>
      </c>
      <c r="F16" s="80">
        <v>55</v>
      </c>
      <c r="G16" s="21">
        <v>11</v>
      </c>
      <c r="H16" s="59">
        <v>45.8</v>
      </c>
      <c r="K16" s="59">
        <v>0</v>
      </c>
      <c r="L16" s="59">
        <v>40</v>
      </c>
      <c r="M16" s="59">
        <v>0</v>
      </c>
      <c r="N16" s="59">
        <v>50</v>
      </c>
      <c r="O16" s="79">
        <v>55</v>
      </c>
      <c r="P16" s="59">
        <v>39.1</v>
      </c>
      <c r="Q16" s="59">
        <v>20</v>
      </c>
      <c r="R16" s="64">
        <v>55.6</v>
      </c>
      <c r="S16" s="79">
        <v>45.8</v>
      </c>
      <c r="T16" s="59">
        <v>39.3</v>
      </c>
      <c r="U16" s="59">
        <v>14.3</v>
      </c>
      <c r="V16" s="59">
        <v>54.5</v>
      </c>
      <c r="X16" s="20"/>
      <c r="Y16" s="69"/>
      <c r="Z16" s="21"/>
      <c r="AA16" s="21"/>
      <c r="AB16" s="21"/>
      <c r="AC16" s="21"/>
      <c r="AD16" s="21"/>
      <c r="AE16" s="21"/>
    </row>
    <row r="17" spans="1:31" ht="12.75">
      <c r="A17" s="20">
        <v>1919</v>
      </c>
      <c r="B17" s="61">
        <v>95</v>
      </c>
      <c r="C17" s="21">
        <v>0</v>
      </c>
      <c r="D17" s="59">
        <v>0</v>
      </c>
      <c r="E17" s="81">
        <v>18</v>
      </c>
      <c r="F17" s="80">
        <v>40</v>
      </c>
      <c r="G17" s="21">
        <v>18</v>
      </c>
      <c r="H17" s="59">
        <v>34.6</v>
      </c>
      <c r="K17" s="59">
        <v>0</v>
      </c>
      <c r="L17" s="59">
        <v>16.7</v>
      </c>
      <c r="M17" s="59">
        <v>40</v>
      </c>
      <c r="N17" s="59">
        <v>25</v>
      </c>
      <c r="O17" s="79">
        <v>40</v>
      </c>
      <c r="P17" s="59">
        <v>50</v>
      </c>
      <c r="Q17" s="59">
        <v>29.2</v>
      </c>
      <c r="R17" s="64">
        <v>36.4</v>
      </c>
      <c r="S17" s="79">
        <v>34.6</v>
      </c>
      <c r="T17" s="59">
        <v>43.3</v>
      </c>
      <c r="U17" s="59">
        <v>31</v>
      </c>
      <c r="V17" s="59">
        <v>33.3</v>
      </c>
      <c r="X17" s="20"/>
      <c r="Y17" s="68"/>
      <c r="Z17" s="21"/>
      <c r="AA17" s="21"/>
      <c r="AB17" s="21"/>
      <c r="AC17" s="21"/>
      <c r="AD17" s="21"/>
      <c r="AE17" s="21"/>
    </row>
    <row r="18" spans="1:31" ht="12.75">
      <c r="A18" s="20">
        <v>1920</v>
      </c>
      <c r="B18" s="61">
        <v>94</v>
      </c>
      <c r="C18" s="21">
        <v>4</v>
      </c>
      <c r="D18" s="59">
        <v>23.5</v>
      </c>
      <c r="E18" s="81">
        <v>20</v>
      </c>
      <c r="F18" s="80">
        <v>29</v>
      </c>
      <c r="G18" s="21">
        <v>24</v>
      </c>
      <c r="H18" s="59">
        <v>27.9</v>
      </c>
      <c r="K18" s="59">
        <v>23.5</v>
      </c>
      <c r="L18" s="59">
        <v>0</v>
      </c>
      <c r="M18" s="59">
        <v>16.7</v>
      </c>
      <c r="N18" s="59">
        <v>14.3</v>
      </c>
      <c r="O18" s="79">
        <v>29</v>
      </c>
      <c r="P18" s="59">
        <v>35.8</v>
      </c>
      <c r="Q18" s="59">
        <v>48.3</v>
      </c>
      <c r="R18" s="64">
        <v>37.5</v>
      </c>
      <c r="S18" s="79">
        <v>27.9</v>
      </c>
      <c r="T18" s="59">
        <v>30.6</v>
      </c>
      <c r="U18" s="59">
        <v>42.9</v>
      </c>
      <c r="V18" s="59">
        <v>33.3</v>
      </c>
      <c r="X18" s="20"/>
      <c r="Y18" s="68"/>
      <c r="Z18" s="21"/>
      <c r="AA18" s="21"/>
      <c r="AB18" s="21"/>
      <c r="AC18" s="21"/>
      <c r="AD18" s="21"/>
      <c r="AE18" s="21"/>
    </row>
    <row r="19" spans="1:31" ht="12.75">
      <c r="A19" s="20">
        <v>1921</v>
      </c>
      <c r="B19" s="61">
        <v>93</v>
      </c>
      <c r="C19" s="21">
        <v>5</v>
      </c>
      <c r="D19" s="59">
        <v>17.2</v>
      </c>
      <c r="E19" s="81">
        <v>22</v>
      </c>
      <c r="F19" s="80">
        <v>29.7</v>
      </c>
      <c r="G19" s="21">
        <v>27</v>
      </c>
      <c r="H19" s="59">
        <v>26.2</v>
      </c>
      <c r="K19" s="59">
        <v>17.2</v>
      </c>
      <c r="L19" s="59">
        <v>25</v>
      </c>
      <c r="M19" s="59">
        <v>8.3</v>
      </c>
      <c r="N19" s="59">
        <v>33.3</v>
      </c>
      <c r="O19" s="79">
        <v>29.7</v>
      </c>
      <c r="P19" s="59">
        <v>28.3</v>
      </c>
      <c r="Q19" s="59">
        <v>33.8</v>
      </c>
      <c r="R19" s="64">
        <v>34.2</v>
      </c>
      <c r="S19" s="79">
        <v>26.2</v>
      </c>
      <c r="T19" s="59">
        <v>27.6</v>
      </c>
      <c r="U19" s="59">
        <v>30</v>
      </c>
      <c r="V19" s="59">
        <v>34</v>
      </c>
      <c r="X19" s="20"/>
      <c r="Y19" s="69"/>
      <c r="Z19" s="21"/>
      <c r="AA19" s="21"/>
      <c r="AB19" s="21"/>
      <c r="AC19" s="21"/>
      <c r="AD19" s="21"/>
      <c r="AE19" s="21"/>
    </row>
    <row r="20" spans="1:31" ht="12.75">
      <c r="A20" s="20">
        <v>1922</v>
      </c>
      <c r="B20" s="61">
        <v>92</v>
      </c>
      <c r="C20" s="21">
        <v>6</v>
      </c>
      <c r="D20" s="59">
        <v>20.7</v>
      </c>
      <c r="E20" s="81">
        <v>20</v>
      </c>
      <c r="F20" s="80">
        <v>19.6</v>
      </c>
      <c r="G20" s="21">
        <v>26</v>
      </c>
      <c r="H20" s="59">
        <v>19.8</v>
      </c>
      <c r="K20" s="59">
        <v>20.7</v>
      </c>
      <c r="L20" s="59">
        <v>17.6</v>
      </c>
      <c r="M20" s="59">
        <v>20</v>
      </c>
      <c r="N20" s="59">
        <v>11.8</v>
      </c>
      <c r="O20" s="79">
        <v>19.6</v>
      </c>
      <c r="P20" s="59">
        <v>27.7</v>
      </c>
      <c r="Q20" s="59">
        <v>25.6</v>
      </c>
      <c r="R20" s="64">
        <v>31.3</v>
      </c>
      <c r="S20" s="79">
        <v>19.8</v>
      </c>
      <c r="T20" s="59">
        <v>24.8</v>
      </c>
      <c r="U20" s="59">
        <v>24.5</v>
      </c>
      <c r="V20" s="59">
        <v>28</v>
      </c>
      <c r="X20" s="20"/>
      <c r="Y20" s="68"/>
      <c r="Z20" s="21"/>
      <c r="AA20" s="21"/>
      <c r="AB20" s="21"/>
      <c r="AC20" s="21"/>
      <c r="AD20" s="21"/>
      <c r="AE20" s="21"/>
    </row>
    <row r="21" spans="1:31" ht="12.75">
      <c r="A21" s="20">
        <v>1923</v>
      </c>
      <c r="B21" s="61">
        <v>91</v>
      </c>
      <c r="C21" s="21">
        <v>3</v>
      </c>
      <c r="D21" s="59">
        <v>7.1</v>
      </c>
      <c r="E21" s="81">
        <v>42</v>
      </c>
      <c r="F21" s="80">
        <v>34.4</v>
      </c>
      <c r="G21" s="21">
        <v>45</v>
      </c>
      <c r="H21" s="59">
        <v>27.4</v>
      </c>
      <c r="K21" s="59">
        <v>7.1</v>
      </c>
      <c r="L21" s="59">
        <v>13.5</v>
      </c>
      <c r="M21" s="59">
        <v>11.1</v>
      </c>
      <c r="N21" s="59">
        <v>18.4</v>
      </c>
      <c r="O21" s="79">
        <v>34.4</v>
      </c>
      <c r="P21" s="59">
        <v>19.5</v>
      </c>
      <c r="Q21" s="59">
        <v>30.2</v>
      </c>
      <c r="R21" s="64">
        <v>23.5</v>
      </c>
      <c r="S21" s="79">
        <v>27.4</v>
      </c>
      <c r="T21" s="59">
        <v>18.2</v>
      </c>
      <c r="U21" s="59">
        <v>24.8</v>
      </c>
      <c r="V21" s="59">
        <v>22.4</v>
      </c>
      <c r="X21" s="20"/>
      <c r="Y21" s="68"/>
      <c r="Z21" s="21"/>
      <c r="AA21" s="21"/>
      <c r="AB21" s="21"/>
      <c r="AC21" s="21"/>
      <c r="AD21" s="21"/>
      <c r="AE21" s="21"/>
    </row>
    <row r="22" spans="1:31" ht="12.75">
      <c r="A22" s="20">
        <v>1924</v>
      </c>
      <c r="B22" s="61">
        <v>90</v>
      </c>
      <c r="C22" s="21">
        <v>4</v>
      </c>
      <c r="D22" s="59">
        <v>8.9</v>
      </c>
      <c r="E22" s="81">
        <v>30</v>
      </c>
      <c r="F22" s="80">
        <v>21.1</v>
      </c>
      <c r="G22" s="21">
        <v>34</v>
      </c>
      <c r="H22" s="59">
        <v>18.2</v>
      </c>
      <c r="K22" s="59">
        <v>8.9</v>
      </c>
      <c r="L22" s="59">
        <v>7.5</v>
      </c>
      <c r="M22" s="59">
        <v>12.2</v>
      </c>
      <c r="N22" s="59">
        <v>10.7</v>
      </c>
      <c r="O22" s="79">
        <v>21.1</v>
      </c>
      <c r="P22" s="59">
        <v>27.9</v>
      </c>
      <c r="Q22" s="59">
        <v>16.7</v>
      </c>
      <c r="R22" s="64">
        <v>25.9</v>
      </c>
      <c r="S22" s="79">
        <v>18.2</v>
      </c>
      <c r="T22" s="59">
        <v>22.2</v>
      </c>
      <c r="U22" s="59">
        <v>15.5</v>
      </c>
      <c r="V22" s="59">
        <v>21.5</v>
      </c>
      <c r="X22" s="20"/>
      <c r="Y22" s="69"/>
      <c r="Z22" s="21"/>
      <c r="AA22" s="21"/>
      <c r="AB22" s="21"/>
      <c r="AC22" s="21"/>
      <c r="AD22" s="21"/>
      <c r="AE22" s="21"/>
    </row>
    <row r="23" spans="1:31" ht="12.75">
      <c r="A23" s="20">
        <v>1925</v>
      </c>
      <c r="B23" s="61">
        <v>89</v>
      </c>
      <c r="C23" s="21">
        <v>13</v>
      </c>
      <c r="D23" s="59">
        <v>20.3</v>
      </c>
      <c r="E23" s="81">
        <v>32</v>
      </c>
      <c r="F23" s="80">
        <v>18.3</v>
      </c>
      <c r="G23" s="21">
        <v>45</v>
      </c>
      <c r="H23" s="59">
        <v>18.8</v>
      </c>
      <c r="K23" s="59">
        <v>20.3</v>
      </c>
      <c r="L23" s="59">
        <v>3.7</v>
      </c>
      <c r="M23" s="59">
        <v>8.6</v>
      </c>
      <c r="N23" s="59">
        <v>9.8</v>
      </c>
      <c r="O23" s="79">
        <v>18.3</v>
      </c>
      <c r="P23" s="59">
        <v>21.5</v>
      </c>
      <c r="Q23" s="59">
        <v>28</v>
      </c>
      <c r="R23" s="64">
        <v>16</v>
      </c>
      <c r="S23" s="79">
        <v>18.8</v>
      </c>
      <c r="T23" s="59">
        <v>17</v>
      </c>
      <c r="U23" s="59">
        <v>22.8</v>
      </c>
      <c r="V23" s="59">
        <v>14.2</v>
      </c>
      <c r="X23" s="20"/>
      <c r="Y23" s="68"/>
      <c r="Z23" s="21"/>
      <c r="AA23" s="21"/>
      <c r="AB23" s="21"/>
      <c r="AC23" s="21"/>
      <c r="AD23" s="21"/>
      <c r="AE23" s="21"/>
    </row>
    <row r="24" spans="1:31" ht="12.75">
      <c r="A24" s="20">
        <v>1926</v>
      </c>
      <c r="B24" s="61">
        <v>88</v>
      </c>
      <c r="C24" s="21">
        <v>4</v>
      </c>
      <c r="D24" s="59">
        <v>5.3</v>
      </c>
      <c r="E24" s="81">
        <v>28</v>
      </c>
      <c r="F24" s="80">
        <v>15.6</v>
      </c>
      <c r="G24" s="21">
        <v>32</v>
      </c>
      <c r="H24" s="59">
        <v>12.5</v>
      </c>
      <c r="K24" s="59">
        <v>5.3</v>
      </c>
      <c r="L24" s="59">
        <v>18.3</v>
      </c>
      <c r="M24" s="59">
        <v>5</v>
      </c>
      <c r="N24" s="59">
        <v>9.6</v>
      </c>
      <c r="O24" s="79">
        <v>15.6</v>
      </c>
      <c r="P24" s="59">
        <v>16.7</v>
      </c>
      <c r="Q24" s="59">
        <v>20.4</v>
      </c>
      <c r="R24" s="64">
        <v>23.4</v>
      </c>
      <c r="S24" s="79">
        <v>12.5</v>
      </c>
      <c r="T24" s="59">
        <v>17.2</v>
      </c>
      <c r="U24" s="59">
        <v>16.6</v>
      </c>
      <c r="V24" s="59">
        <v>19.5</v>
      </c>
      <c r="X24" s="20"/>
      <c r="Y24" s="68"/>
      <c r="Z24" s="21"/>
      <c r="AA24" s="21"/>
      <c r="AB24" s="21"/>
      <c r="AC24" s="21"/>
      <c r="AD24" s="21"/>
      <c r="AE24" s="21"/>
    </row>
    <row r="25" spans="1:31" ht="12.75">
      <c r="A25" s="20">
        <v>1927</v>
      </c>
      <c r="B25" s="61">
        <v>87</v>
      </c>
      <c r="C25" s="21">
        <v>8</v>
      </c>
      <c r="D25" s="59">
        <v>8.2</v>
      </c>
      <c r="E25" s="81">
        <v>39</v>
      </c>
      <c r="F25" s="80">
        <v>20.9</v>
      </c>
      <c r="G25" s="21">
        <v>47</v>
      </c>
      <c r="H25" s="59">
        <v>16.5</v>
      </c>
      <c r="K25" s="59">
        <v>8.2</v>
      </c>
      <c r="L25" s="59">
        <v>7</v>
      </c>
      <c r="M25" s="59">
        <v>15.4</v>
      </c>
      <c r="N25" s="59">
        <v>4.2</v>
      </c>
      <c r="O25" s="79">
        <v>20.9</v>
      </c>
      <c r="P25" s="59">
        <v>14.3</v>
      </c>
      <c r="Q25" s="59">
        <v>16.4</v>
      </c>
      <c r="R25" s="64">
        <v>18</v>
      </c>
      <c r="S25" s="79">
        <v>16.5</v>
      </c>
      <c r="T25" s="59">
        <v>12.1</v>
      </c>
      <c r="U25" s="59">
        <v>16.1</v>
      </c>
      <c r="V25" s="59">
        <v>14.4</v>
      </c>
      <c r="X25" s="20"/>
      <c r="Y25" s="69"/>
      <c r="Z25" s="21"/>
      <c r="AA25" s="21"/>
      <c r="AB25" s="21"/>
      <c r="AC25" s="21"/>
      <c r="AD25" s="21"/>
      <c r="AE25" s="21"/>
    </row>
    <row r="26" spans="1:31" ht="12.75">
      <c r="A26" s="20">
        <v>1928</v>
      </c>
      <c r="B26" s="61">
        <v>86</v>
      </c>
      <c r="C26" s="21">
        <v>5</v>
      </c>
      <c r="D26" s="59">
        <v>4.2</v>
      </c>
      <c r="E26" s="81">
        <v>34</v>
      </c>
      <c r="F26" s="80">
        <v>15.7</v>
      </c>
      <c r="G26" s="21">
        <v>39</v>
      </c>
      <c r="H26" s="59">
        <v>11.6</v>
      </c>
      <c r="K26" s="59">
        <v>4.2</v>
      </c>
      <c r="L26" s="59">
        <v>8.8</v>
      </c>
      <c r="M26" s="59">
        <v>6.5</v>
      </c>
      <c r="N26" s="59">
        <v>12.5</v>
      </c>
      <c r="O26" s="79">
        <v>15.7</v>
      </c>
      <c r="P26" s="59">
        <v>18.4</v>
      </c>
      <c r="Q26" s="59">
        <v>12.3</v>
      </c>
      <c r="R26" s="64">
        <v>15.1</v>
      </c>
      <c r="S26" s="79">
        <v>11.6</v>
      </c>
      <c r="T26" s="59">
        <v>15</v>
      </c>
      <c r="U26" s="59">
        <v>10.5</v>
      </c>
      <c r="V26" s="59">
        <v>14.4</v>
      </c>
      <c r="X26" s="20"/>
      <c r="Y26" s="68"/>
      <c r="Z26" s="21"/>
      <c r="AA26" s="21"/>
      <c r="AB26" s="21"/>
      <c r="AC26" s="21"/>
      <c r="AD26" s="21"/>
      <c r="AE26" s="21"/>
    </row>
    <row r="27" spans="1:31" ht="12.75">
      <c r="A27" s="20">
        <v>1929</v>
      </c>
      <c r="B27" s="61">
        <v>85</v>
      </c>
      <c r="C27" s="21">
        <v>6</v>
      </c>
      <c r="D27" s="59">
        <v>4.1</v>
      </c>
      <c r="E27" s="81">
        <v>32</v>
      </c>
      <c r="F27" s="80">
        <v>12.6</v>
      </c>
      <c r="G27" s="21">
        <v>38</v>
      </c>
      <c r="H27" s="59">
        <v>9.5</v>
      </c>
      <c r="K27" s="59">
        <v>4.1</v>
      </c>
      <c r="L27" s="59">
        <v>6.2</v>
      </c>
      <c r="M27" s="59">
        <v>9.4</v>
      </c>
      <c r="N27" s="59">
        <v>6.5</v>
      </c>
      <c r="O27" s="79">
        <v>12.6</v>
      </c>
      <c r="P27" s="59">
        <v>13.1</v>
      </c>
      <c r="Q27" s="59">
        <v>20.1</v>
      </c>
      <c r="R27" s="64">
        <v>12.1</v>
      </c>
      <c r="S27" s="79">
        <v>9.5</v>
      </c>
      <c r="T27" s="59">
        <v>10.5</v>
      </c>
      <c r="U27" s="59">
        <v>16.3</v>
      </c>
      <c r="V27" s="59">
        <v>10.3</v>
      </c>
      <c r="X27" s="20"/>
      <c r="Y27" s="68"/>
      <c r="Z27" s="21"/>
      <c r="AA27" s="21"/>
      <c r="AB27" s="21"/>
      <c r="AC27" s="21"/>
      <c r="AD27" s="21"/>
      <c r="AE27" s="21"/>
    </row>
    <row r="28" spans="1:31" ht="12.75">
      <c r="A28" s="20">
        <v>1930</v>
      </c>
      <c r="B28" s="61">
        <v>84</v>
      </c>
      <c r="C28" s="21">
        <v>9</v>
      </c>
      <c r="D28" s="59">
        <v>6.3</v>
      </c>
      <c r="E28" s="81">
        <v>32</v>
      </c>
      <c r="F28" s="80">
        <v>11.2</v>
      </c>
      <c r="G28" s="21">
        <v>41</v>
      </c>
      <c r="H28" s="59">
        <v>9.6</v>
      </c>
      <c r="K28" s="59">
        <v>6.3</v>
      </c>
      <c r="L28" s="59">
        <v>5.6</v>
      </c>
      <c r="M28" s="59">
        <v>4.4</v>
      </c>
      <c r="N28" s="59">
        <v>6.4</v>
      </c>
      <c r="O28" s="79">
        <v>11.2</v>
      </c>
      <c r="P28" s="59">
        <v>9.7</v>
      </c>
      <c r="Q28" s="59">
        <v>11</v>
      </c>
      <c r="R28" s="64">
        <v>16.4</v>
      </c>
      <c r="S28" s="79">
        <v>9.6</v>
      </c>
      <c r="T28" s="59">
        <v>8.2</v>
      </c>
      <c r="U28" s="59">
        <v>8.6</v>
      </c>
      <c r="V28" s="59">
        <v>12.8</v>
      </c>
      <c r="X28" s="20"/>
      <c r="Y28" s="69"/>
      <c r="Z28" s="21"/>
      <c r="AA28" s="21"/>
      <c r="AB28" s="21"/>
      <c r="AC28" s="21"/>
      <c r="AD28" s="21"/>
      <c r="AE28" s="21"/>
    </row>
    <row r="29" spans="1:31" ht="12.75">
      <c r="A29" s="20">
        <v>1931</v>
      </c>
      <c r="B29" s="61">
        <v>83</v>
      </c>
      <c r="C29" s="21">
        <v>15</v>
      </c>
      <c r="D29" s="59">
        <v>8.5</v>
      </c>
      <c r="E29" s="81">
        <v>23</v>
      </c>
      <c r="F29" s="80">
        <v>9.3</v>
      </c>
      <c r="G29" s="21">
        <v>38</v>
      </c>
      <c r="H29" s="59">
        <v>8.9</v>
      </c>
      <c r="K29" s="59">
        <v>8.5</v>
      </c>
      <c r="L29" s="59">
        <v>7.4</v>
      </c>
      <c r="M29" s="59">
        <v>3.9</v>
      </c>
      <c r="N29" s="59">
        <v>4.5</v>
      </c>
      <c r="O29" s="79">
        <v>9.3</v>
      </c>
      <c r="P29" s="59">
        <v>9.2</v>
      </c>
      <c r="Q29" s="59">
        <v>9</v>
      </c>
      <c r="R29" s="64">
        <v>11.6</v>
      </c>
      <c r="S29" s="79">
        <v>8.9</v>
      </c>
      <c r="T29" s="59">
        <v>8.6</v>
      </c>
      <c r="U29" s="59">
        <v>7.1</v>
      </c>
      <c r="V29" s="59">
        <v>9</v>
      </c>
      <c r="X29" s="20"/>
      <c r="Y29" s="68"/>
      <c r="Z29" s="21"/>
      <c r="AA29" s="21"/>
      <c r="AB29" s="21"/>
      <c r="AC29" s="21"/>
      <c r="AD29" s="21"/>
      <c r="AE29" s="21"/>
    </row>
    <row r="30" spans="1:31" ht="12.75">
      <c r="A30" s="20">
        <v>1932</v>
      </c>
      <c r="B30" s="61">
        <v>82</v>
      </c>
      <c r="C30" s="21">
        <v>13</v>
      </c>
      <c r="D30" s="59">
        <v>9.4</v>
      </c>
      <c r="E30" s="81">
        <v>20</v>
      </c>
      <c r="F30" s="80">
        <v>7.6</v>
      </c>
      <c r="G30" s="21">
        <v>33</v>
      </c>
      <c r="H30" s="59">
        <v>8.2</v>
      </c>
      <c r="K30" s="59">
        <v>9.4</v>
      </c>
      <c r="L30" s="59">
        <v>7</v>
      </c>
      <c r="M30" s="59">
        <v>5.9</v>
      </c>
      <c r="N30" s="59">
        <v>3.1</v>
      </c>
      <c r="O30" s="79">
        <v>7.6</v>
      </c>
      <c r="P30" s="59">
        <v>8.8</v>
      </c>
      <c r="Q30" s="59">
        <v>8.4</v>
      </c>
      <c r="R30" s="64">
        <v>7.6</v>
      </c>
      <c r="S30" s="79">
        <v>8.2</v>
      </c>
      <c r="T30" s="59">
        <v>8</v>
      </c>
      <c r="U30" s="59">
        <v>7.6</v>
      </c>
      <c r="V30" s="59">
        <v>5.9</v>
      </c>
      <c r="X30" s="20"/>
      <c r="Y30" s="68"/>
      <c r="Z30" s="21"/>
      <c r="AA30" s="21"/>
      <c r="AB30" s="21"/>
      <c r="AC30" s="21"/>
      <c r="AD30" s="21"/>
      <c r="AE30" s="21"/>
    </row>
    <row r="31" spans="1:31" ht="12.75">
      <c r="A31" s="20">
        <v>1933</v>
      </c>
      <c r="B31" s="61">
        <v>81</v>
      </c>
      <c r="C31" s="21" t="s">
        <v>85</v>
      </c>
      <c r="D31" s="59">
        <v>1.1</v>
      </c>
      <c r="E31" s="81" t="s">
        <v>85</v>
      </c>
      <c r="F31" s="80">
        <v>7.4</v>
      </c>
      <c r="G31" s="21">
        <v>22</v>
      </c>
      <c r="H31" s="59">
        <v>4.9</v>
      </c>
      <c r="K31" s="59">
        <v>1.1</v>
      </c>
      <c r="L31" s="59">
        <v>7.7</v>
      </c>
      <c r="M31" s="59">
        <v>7.1</v>
      </c>
      <c r="N31" s="59">
        <v>4.2</v>
      </c>
      <c r="O31" s="79">
        <v>7.4</v>
      </c>
      <c r="P31" s="59">
        <v>6.7</v>
      </c>
      <c r="Q31" s="59">
        <v>8</v>
      </c>
      <c r="R31" s="64">
        <v>5.8</v>
      </c>
      <c r="S31" s="79">
        <v>4.9</v>
      </c>
      <c r="T31" s="59">
        <v>7</v>
      </c>
      <c r="U31" s="59">
        <v>7.6</v>
      </c>
      <c r="V31" s="59">
        <v>5.2</v>
      </c>
      <c r="X31" s="20"/>
      <c r="Y31" s="69"/>
      <c r="Z31" s="21"/>
      <c r="AA31" s="21"/>
      <c r="AB31" s="21"/>
      <c r="AC31" s="21"/>
      <c r="AD31" s="21"/>
      <c r="AE31" s="21"/>
    </row>
    <row r="32" spans="1:31" ht="12.75">
      <c r="A32" s="20">
        <v>1934</v>
      </c>
      <c r="B32" s="61">
        <v>80</v>
      </c>
      <c r="C32" s="21">
        <v>14</v>
      </c>
      <c r="D32" s="59">
        <v>5.6</v>
      </c>
      <c r="E32" s="81">
        <v>21</v>
      </c>
      <c r="F32" s="80">
        <v>5.7</v>
      </c>
      <c r="G32" s="21">
        <v>35</v>
      </c>
      <c r="H32" s="59">
        <v>5.7</v>
      </c>
      <c r="K32" s="59">
        <v>5.6</v>
      </c>
      <c r="L32" s="59">
        <v>2.1</v>
      </c>
      <c r="M32" s="59">
        <v>5.9</v>
      </c>
      <c r="N32" s="59">
        <v>6.6</v>
      </c>
      <c r="O32" s="79">
        <v>5.7</v>
      </c>
      <c r="P32" s="59">
        <v>7.5</v>
      </c>
      <c r="Q32" s="59">
        <v>5.8</v>
      </c>
      <c r="R32" s="64">
        <v>7.7</v>
      </c>
      <c r="S32" s="79">
        <v>5.7</v>
      </c>
      <c r="T32" s="59">
        <v>5.3</v>
      </c>
      <c r="U32" s="59">
        <v>5.8</v>
      </c>
      <c r="V32" s="59">
        <v>7.2</v>
      </c>
      <c r="X32" s="20"/>
      <c r="Y32" s="68"/>
      <c r="Z32" s="21"/>
      <c r="AA32" s="21"/>
      <c r="AB32" s="21"/>
      <c r="AC32" s="21"/>
      <c r="AD32" s="21"/>
      <c r="AE32" s="21"/>
    </row>
    <row r="33" spans="1:31" ht="12.75">
      <c r="A33" s="20">
        <v>1935</v>
      </c>
      <c r="B33" s="61">
        <v>79</v>
      </c>
      <c r="C33" s="21">
        <v>8</v>
      </c>
      <c r="D33" s="59">
        <v>3</v>
      </c>
      <c r="E33" s="81">
        <v>19</v>
      </c>
      <c r="F33" s="80">
        <v>5</v>
      </c>
      <c r="G33" s="21">
        <v>27</v>
      </c>
      <c r="H33" s="59">
        <v>4.1</v>
      </c>
      <c r="K33" s="59">
        <v>3</v>
      </c>
      <c r="L33" s="59">
        <v>4.6</v>
      </c>
      <c r="M33" s="59">
        <v>1</v>
      </c>
      <c r="N33" s="59">
        <v>3.9</v>
      </c>
      <c r="O33" s="79">
        <v>5</v>
      </c>
      <c r="P33" s="59">
        <v>4.5</v>
      </c>
      <c r="Q33" s="59">
        <v>6.4</v>
      </c>
      <c r="R33" s="64">
        <v>5.4</v>
      </c>
      <c r="S33" s="79">
        <v>4.1</v>
      </c>
      <c r="T33" s="59">
        <v>4.6</v>
      </c>
      <c r="U33" s="59">
        <v>4.3</v>
      </c>
      <c r="V33" s="59">
        <v>4.8</v>
      </c>
      <c r="X33" s="20"/>
      <c r="Y33" s="68"/>
      <c r="Z33" s="21"/>
      <c r="AA33" s="21"/>
      <c r="AB33" s="21"/>
      <c r="AC33" s="21"/>
      <c r="AD33" s="21"/>
      <c r="AE33" s="21"/>
    </row>
    <row r="34" spans="1:31" ht="12.75">
      <c r="A34" s="20">
        <v>1936</v>
      </c>
      <c r="B34" s="61">
        <v>78</v>
      </c>
      <c r="C34" s="21">
        <v>9</v>
      </c>
      <c r="D34" s="59">
        <v>2.7</v>
      </c>
      <c r="E34" s="81">
        <v>22</v>
      </c>
      <c r="F34" s="80">
        <v>5.4</v>
      </c>
      <c r="G34" s="21">
        <v>31</v>
      </c>
      <c r="H34" s="59">
        <v>4.2</v>
      </c>
      <c r="K34" s="59">
        <v>2.7</v>
      </c>
      <c r="L34" s="59">
        <v>3.1</v>
      </c>
      <c r="M34" s="59">
        <v>2.9</v>
      </c>
      <c r="N34" s="59">
        <v>1.5</v>
      </c>
      <c r="O34" s="79">
        <v>5.4</v>
      </c>
      <c r="P34" s="59">
        <v>4.5</v>
      </c>
      <c r="Q34" s="59">
        <v>3.4</v>
      </c>
      <c r="R34" s="64">
        <v>5.6</v>
      </c>
      <c r="S34" s="79">
        <v>4.2</v>
      </c>
      <c r="T34" s="59">
        <v>3.9</v>
      </c>
      <c r="U34" s="59">
        <v>3.2</v>
      </c>
      <c r="V34" s="59">
        <v>3.9</v>
      </c>
      <c r="X34" s="20"/>
      <c r="Y34" s="69"/>
      <c r="Z34" s="21"/>
      <c r="AA34" s="21"/>
      <c r="AB34" s="21"/>
      <c r="AC34" s="21"/>
      <c r="AD34" s="21"/>
      <c r="AE34" s="21"/>
    </row>
    <row r="35" spans="1:31" ht="12.75">
      <c r="A35" s="20">
        <v>1937</v>
      </c>
      <c r="B35" s="61">
        <v>77</v>
      </c>
      <c r="C35" s="21">
        <v>10</v>
      </c>
      <c r="D35" s="59">
        <v>2.9</v>
      </c>
      <c r="E35" s="81">
        <v>12</v>
      </c>
      <c r="F35" s="80">
        <v>2.7</v>
      </c>
      <c r="G35" s="21">
        <v>22</v>
      </c>
      <c r="H35" s="59">
        <v>2.8</v>
      </c>
      <c r="K35" s="59">
        <v>2.9</v>
      </c>
      <c r="L35" s="59">
        <v>2.3</v>
      </c>
      <c r="M35" s="59">
        <v>2.9</v>
      </c>
      <c r="N35" s="59">
        <v>3.4</v>
      </c>
      <c r="O35" s="79">
        <v>2.7</v>
      </c>
      <c r="P35" s="59">
        <v>5</v>
      </c>
      <c r="Q35" s="59">
        <v>5</v>
      </c>
      <c r="R35" s="64">
        <v>2.8</v>
      </c>
      <c r="S35" s="79">
        <v>2.8</v>
      </c>
      <c r="T35" s="59">
        <v>3.8</v>
      </c>
      <c r="U35" s="59">
        <v>4.1</v>
      </c>
      <c r="V35" s="59">
        <v>3</v>
      </c>
      <c r="X35" s="20"/>
      <c r="Y35" s="68"/>
      <c r="Z35" s="21"/>
      <c r="AA35" s="21"/>
      <c r="AB35" s="21"/>
      <c r="AC35" s="21"/>
      <c r="AD35" s="21"/>
      <c r="AE35" s="21"/>
    </row>
    <row r="36" spans="1:31" ht="12.75">
      <c r="A36" s="20">
        <v>1938</v>
      </c>
      <c r="B36" s="61">
        <v>76</v>
      </c>
      <c r="C36" s="21">
        <v>10</v>
      </c>
      <c r="D36" s="59">
        <v>2.7</v>
      </c>
      <c r="E36" s="81">
        <v>15</v>
      </c>
      <c r="F36" s="80">
        <v>3.6</v>
      </c>
      <c r="G36" s="21">
        <v>25</v>
      </c>
      <c r="H36" s="59">
        <v>3.2</v>
      </c>
      <c r="K36" s="59">
        <v>2.7</v>
      </c>
      <c r="L36" s="59">
        <v>2.9</v>
      </c>
      <c r="M36" s="59">
        <v>2.3</v>
      </c>
      <c r="N36" s="59">
        <v>1.2</v>
      </c>
      <c r="O36" s="79">
        <v>3.6</v>
      </c>
      <c r="P36" s="59">
        <v>2.9</v>
      </c>
      <c r="Q36" s="59">
        <v>4</v>
      </c>
      <c r="R36" s="64">
        <v>3.5</v>
      </c>
      <c r="S36" s="79">
        <v>3.2</v>
      </c>
      <c r="T36" s="59">
        <v>2.9</v>
      </c>
      <c r="U36" s="59">
        <v>3.2</v>
      </c>
      <c r="V36" s="59">
        <v>2.5</v>
      </c>
      <c r="X36" s="20"/>
      <c r="Y36" s="68"/>
      <c r="Z36" s="21"/>
      <c r="AA36" s="21"/>
      <c r="AB36" s="21"/>
      <c r="AC36" s="21"/>
      <c r="AD36" s="21"/>
      <c r="AE36" s="21"/>
    </row>
    <row r="37" spans="1:31" ht="12.75">
      <c r="A37" s="20">
        <v>1939</v>
      </c>
      <c r="B37" s="61">
        <v>75</v>
      </c>
      <c r="C37" s="21">
        <v>9</v>
      </c>
      <c r="D37" s="59">
        <v>2.2</v>
      </c>
      <c r="E37" s="81">
        <v>16</v>
      </c>
      <c r="F37" s="80">
        <v>3</v>
      </c>
      <c r="G37" s="21">
        <v>25</v>
      </c>
      <c r="H37" s="59">
        <v>2.6</v>
      </c>
      <c r="K37" s="59">
        <v>2.2</v>
      </c>
      <c r="L37" s="59">
        <v>2.4</v>
      </c>
      <c r="M37" s="59">
        <v>3.3</v>
      </c>
      <c r="N37" s="59">
        <v>1.6</v>
      </c>
      <c r="O37" s="79">
        <v>3</v>
      </c>
      <c r="P37" s="59">
        <v>3.2</v>
      </c>
      <c r="Q37" s="59">
        <v>2.6</v>
      </c>
      <c r="R37" s="64">
        <v>3.2</v>
      </c>
      <c r="S37" s="79">
        <v>2.6</v>
      </c>
      <c r="T37" s="59">
        <v>2.9</v>
      </c>
      <c r="U37" s="59">
        <v>2.9</v>
      </c>
      <c r="V37" s="59">
        <v>2.5</v>
      </c>
      <c r="X37" s="20"/>
      <c r="Y37" s="69"/>
      <c r="Z37" s="21"/>
      <c r="AA37" s="21"/>
      <c r="AB37" s="21"/>
      <c r="AC37" s="21"/>
      <c r="AD37" s="21"/>
      <c r="AE37" s="21"/>
    </row>
    <row r="38" spans="1:31" ht="12.75">
      <c r="A38" s="20">
        <v>1940</v>
      </c>
      <c r="B38" s="61">
        <v>74</v>
      </c>
      <c r="C38" s="21">
        <v>10</v>
      </c>
      <c r="D38" s="59">
        <v>2.3</v>
      </c>
      <c r="E38" s="81">
        <v>13</v>
      </c>
      <c r="F38" s="80">
        <v>2.5</v>
      </c>
      <c r="G38" s="21">
        <v>23</v>
      </c>
      <c r="H38" s="59">
        <v>2.4</v>
      </c>
      <c r="K38" s="59">
        <v>2.3</v>
      </c>
      <c r="L38" s="59">
        <v>1.8</v>
      </c>
      <c r="M38" s="59">
        <v>2.1</v>
      </c>
      <c r="N38" s="59">
        <v>2.9</v>
      </c>
      <c r="O38" s="79">
        <v>2.5</v>
      </c>
      <c r="P38" s="59">
        <v>2.6</v>
      </c>
      <c r="Q38" s="59">
        <v>3.8</v>
      </c>
      <c r="R38" s="64">
        <v>2.4</v>
      </c>
      <c r="S38" s="79">
        <v>2.4</v>
      </c>
      <c r="T38" s="59">
        <v>2.2</v>
      </c>
      <c r="U38" s="59">
        <v>3</v>
      </c>
      <c r="V38" s="59">
        <v>2.6</v>
      </c>
      <c r="X38" s="20"/>
      <c r="Y38" s="68"/>
      <c r="Z38" s="21"/>
      <c r="AA38" s="21"/>
      <c r="AB38" s="21"/>
      <c r="AC38" s="21"/>
      <c r="AD38" s="21"/>
      <c r="AE38" s="21"/>
    </row>
    <row r="39" spans="1:31" ht="12.75">
      <c r="A39" s="20">
        <v>1941</v>
      </c>
      <c r="B39" s="61">
        <v>73</v>
      </c>
      <c r="C39" s="21">
        <v>12</v>
      </c>
      <c r="D39" s="59">
        <v>2.5</v>
      </c>
      <c r="E39" s="81">
        <v>10</v>
      </c>
      <c r="F39" s="80">
        <v>2.1</v>
      </c>
      <c r="G39" s="21">
        <v>22</v>
      </c>
      <c r="H39" s="59">
        <v>2.3</v>
      </c>
      <c r="K39" s="59">
        <v>2.5</v>
      </c>
      <c r="L39" s="59">
        <v>1.3</v>
      </c>
      <c r="M39" s="59">
        <v>1.5</v>
      </c>
      <c r="N39" s="59">
        <v>2</v>
      </c>
      <c r="O39" s="79">
        <v>2.1</v>
      </c>
      <c r="P39" s="59">
        <v>2.2</v>
      </c>
      <c r="Q39" s="59">
        <v>2.6</v>
      </c>
      <c r="R39" s="64">
        <v>3.7</v>
      </c>
      <c r="S39" s="79">
        <v>2.3</v>
      </c>
      <c r="T39" s="59">
        <v>1.8</v>
      </c>
      <c r="U39" s="59">
        <v>2.1</v>
      </c>
      <c r="V39" s="59">
        <v>2.9</v>
      </c>
      <c r="X39" s="20"/>
      <c r="Y39" s="68"/>
      <c r="Z39" s="21"/>
      <c r="AA39" s="21"/>
      <c r="AB39" s="21"/>
      <c r="AC39" s="21"/>
      <c r="AD39" s="21"/>
      <c r="AE39" s="21"/>
    </row>
    <row r="40" spans="1:31" ht="12.75">
      <c r="A40" s="20">
        <v>1942</v>
      </c>
      <c r="B40" s="61">
        <v>72</v>
      </c>
      <c r="C40" s="21">
        <v>9</v>
      </c>
      <c r="D40" s="59">
        <v>2.3</v>
      </c>
      <c r="E40" s="81">
        <v>12</v>
      </c>
      <c r="F40" s="80">
        <v>2.8</v>
      </c>
      <c r="G40" s="21">
        <v>21</v>
      </c>
      <c r="H40" s="59">
        <v>2.5</v>
      </c>
      <c r="K40" s="59">
        <v>2.3</v>
      </c>
      <c r="L40" s="59">
        <v>1.8</v>
      </c>
      <c r="M40" s="59">
        <v>1.2</v>
      </c>
      <c r="N40" s="59">
        <v>1.5</v>
      </c>
      <c r="O40" s="79">
        <v>2.8</v>
      </c>
      <c r="P40" s="59">
        <v>2</v>
      </c>
      <c r="Q40" s="59">
        <v>2</v>
      </c>
      <c r="R40" s="64">
        <v>2.2</v>
      </c>
      <c r="S40" s="79">
        <v>2.5</v>
      </c>
      <c r="T40" s="59">
        <v>1.9</v>
      </c>
      <c r="U40" s="59">
        <v>1.6</v>
      </c>
      <c r="V40" s="59">
        <v>1.9</v>
      </c>
      <c r="X40" s="20"/>
      <c r="Y40" s="69"/>
      <c r="Z40" s="21"/>
      <c r="AA40" s="21"/>
      <c r="AB40" s="21"/>
      <c r="AC40" s="21"/>
      <c r="AD40" s="21"/>
      <c r="AE40" s="21"/>
    </row>
    <row r="41" spans="1:31" ht="12.75">
      <c r="A41" s="20">
        <v>1943</v>
      </c>
      <c r="B41" s="61">
        <v>71</v>
      </c>
      <c r="C41" s="21">
        <v>3</v>
      </c>
      <c r="D41" s="59">
        <v>0.7</v>
      </c>
      <c r="E41" s="81">
        <v>12</v>
      </c>
      <c r="F41" s="80">
        <v>2.5</v>
      </c>
      <c r="G41" s="21">
        <v>15</v>
      </c>
      <c r="H41" s="59">
        <v>1.6</v>
      </c>
      <c r="K41" s="59">
        <v>0.7</v>
      </c>
      <c r="L41" s="59">
        <v>2.2</v>
      </c>
      <c r="M41" s="59">
        <v>1.8</v>
      </c>
      <c r="N41" s="59">
        <v>0.8</v>
      </c>
      <c r="O41" s="79">
        <v>2.5</v>
      </c>
      <c r="P41" s="59">
        <v>2.3</v>
      </c>
      <c r="Q41" s="59">
        <v>1.8</v>
      </c>
      <c r="R41" s="64">
        <v>1.3</v>
      </c>
      <c r="S41" s="79">
        <v>1.6</v>
      </c>
      <c r="T41" s="59">
        <v>2.2</v>
      </c>
      <c r="U41" s="59">
        <v>1.8</v>
      </c>
      <c r="V41" s="59">
        <v>1</v>
      </c>
      <c r="X41" s="20"/>
      <c r="Y41" s="68"/>
      <c r="Z41" s="21"/>
      <c r="AA41" s="21"/>
      <c r="AB41" s="21"/>
      <c r="AC41" s="21"/>
      <c r="AD41" s="21"/>
      <c r="AE41" s="21"/>
    </row>
    <row r="42" spans="1:31" ht="12.75">
      <c r="A42" s="20">
        <v>1944</v>
      </c>
      <c r="B42" s="61">
        <v>70</v>
      </c>
      <c r="C42" s="21">
        <v>6</v>
      </c>
      <c r="D42" s="59">
        <v>1.3</v>
      </c>
      <c r="E42" s="81">
        <v>11</v>
      </c>
      <c r="F42" s="80">
        <v>2.3</v>
      </c>
      <c r="G42" s="21">
        <v>17</v>
      </c>
      <c r="H42" s="59">
        <v>1.8</v>
      </c>
      <c r="K42" s="59">
        <v>1.3</v>
      </c>
      <c r="L42" s="59">
        <v>0.6</v>
      </c>
      <c r="M42" s="59">
        <v>1.9</v>
      </c>
      <c r="N42" s="59">
        <v>1.6</v>
      </c>
      <c r="O42" s="79">
        <v>2.3</v>
      </c>
      <c r="P42" s="59">
        <v>2</v>
      </c>
      <c r="Q42" s="59">
        <v>2</v>
      </c>
      <c r="R42" s="64">
        <v>1.5</v>
      </c>
      <c r="S42" s="79">
        <v>1.8</v>
      </c>
      <c r="T42" s="59">
        <v>1.4</v>
      </c>
      <c r="U42" s="59">
        <v>2</v>
      </c>
      <c r="V42" s="59">
        <v>1.6</v>
      </c>
      <c r="X42" s="20"/>
      <c r="Y42" s="68"/>
      <c r="Z42" s="21"/>
      <c r="AA42" s="21"/>
      <c r="AB42" s="21"/>
      <c r="AC42" s="21"/>
      <c r="AD42" s="21"/>
      <c r="AE42" s="21"/>
    </row>
    <row r="43" spans="1:31" ht="12.75">
      <c r="A43" s="20">
        <v>1945</v>
      </c>
      <c r="B43" s="61">
        <v>69</v>
      </c>
      <c r="C43" s="21" t="s">
        <v>85</v>
      </c>
      <c r="D43" s="59">
        <v>0.6</v>
      </c>
      <c r="E43" s="81" t="s">
        <v>85</v>
      </c>
      <c r="F43" s="80">
        <v>1.3</v>
      </c>
      <c r="G43" s="21">
        <v>7</v>
      </c>
      <c r="H43" s="59">
        <v>0.9</v>
      </c>
      <c r="K43" s="59">
        <v>0.6</v>
      </c>
      <c r="L43" s="59">
        <v>0.8</v>
      </c>
      <c r="M43" s="59">
        <v>0.4</v>
      </c>
      <c r="N43" s="59">
        <v>2.1</v>
      </c>
      <c r="O43" s="79">
        <v>1.3</v>
      </c>
      <c r="P43" s="59">
        <v>1.6</v>
      </c>
      <c r="Q43" s="59">
        <v>1.8</v>
      </c>
      <c r="R43" s="64">
        <v>1.6</v>
      </c>
      <c r="S43" s="79">
        <v>0.9</v>
      </c>
      <c r="T43" s="59">
        <v>1.2</v>
      </c>
      <c r="U43" s="59">
        <v>1.1</v>
      </c>
      <c r="V43" s="59">
        <v>1.8</v>
      </c>
      <c r="X43" s="20"/>
      <c r="Y43" s="69"/>
      <c r="Z43" s="21"/>
      <c r="AA43" s="21"/>
      <c r="AB43" s="21"/>
      <c r="AC43" s="21"/>
      <c r="AD43" s="21"/>
      <c r="AE43" s="21"/>
    </row>
    <row r="44" spans="1:31" ht="12.75">
      <c r="A44" s="20">
        <v>1946</v>
      </c>
      <c r="B44" s="61">
        <v>68</v>
      </c>
      <c r="C44" s="21">
        <v>5</v>
      </c>
      <c r="D44" s="59">
        <v>1.3</v>
      </c>
      <c r="E44" s="81">
        <v>5</v>
      </c>
      <c r="F44" s="80">
        <v>1.1</v>
      </c>
      <c r="G44" s="21">
        <v>10</v>
      </c>
      <c r="H44" s="59">
        <v>1.2</v>
      </c>
      <c r="K44" s="59">
        <v>1.3</v>
      </c>
      <c r="L44" s="59">
        <v>0.8</v>
      </c>
      <c r="M44" s="59">
        <v>1</v>
      </c>
      <c r="N44" s="59">
        <v>0.4</v>
      </c>
      <c r="O44" s="79">
        <v>1.1</v>
      </c>
      <c r="P44" s="59">
        <v>1.3</v>
      </c>
      <c r="Q44" s="59">
        <v>1.6</v>
      </c>
      <c r="R44" s="64">
        <v>2</v>
      </c>
      <c r="S44" s="79">
        <v>1.2</v>
      </c>
      <c r="T44" s="59">
        <v>1</v>
      </c>
      <c r="U44" s="59">
        <v>1.3</v>
      </c>
      <c r="V44" s="59">
        <v>1.2</v>
      </c>
      <c r="X44" s="20"/>
      <c r="Y44" s="68"/>
      <c r="Z44" s="21"/>
      <c r="AA44" s="21"/>
      <c r="AB44" s="21"/>
      <c r="AC44" s="21"/>
      <c r="AD44" s="21"/>
      <c r="AE44" s="21"/>
    </row>
    <row r="45" spans="1:31" ht="12.75">
      <c r="A45" s="20">
        <v>1947</v>
      </c>
      <c r="B45" s="61">
        <v>67</v>
      </c>
      <c r="C45" s="21">
        <v>7</v>
      </c>
      <c r="D45" s="59">
        <v>1.5</v>
      </c>
      <c r="E45" s="81">
        <v>8</v>
      </c>
      <c r="F45" s="80">
        <v>1.5</v>
      </c>
      <c r="G45" s="21">
        <v>15</v>
      </c>
      <c r="H45" s="59">
        <v>1.5</v>
      </c>
      <c r="K45" s="59">
        <v>1.5</v>
      </c>
      <c r="L45" s="59">
        <v>0.5</v>
      </c>
      <c r="M45" s="59">
        <v>0.8</v>
      </c>
      <c r="N45" s="59">
        <v>0.8</v>
      </c>
      <c r="O45" s="79">
        <v>1.5</v>
      </c>
      <c r="P45" s="59">
        <v>0.7</v>
      </c>
      <c r="Q45" s="59">
        <v>1</v>
      </c>
      <c r="R45" s="64">
        <v>1.2</v>
      </c>
      <c r="S45" s="79">
        <v>1.5</v>
      </c>
      <c r="T45" s="59">
        <v>0.6</v>
      </c>
      <c r="U45" s="59">
        <v>0.9</v>
      </c>
      <c r="V45" s="59">
        <v>1</v>
      </c>
      <c r="X45" s="20"/>
      <c r="Y45" s="68"/>
      <c r="Z45" s="21"/>
      <c r="AA45" s="21"/>
      <c r="AB45" s="21"/>
      <c r="AC45" s="21"/>
      <c r="AD45" s="21"/>
      <c r="AE45" s="21"/>
    </row>
    <row r="46" spans="1:31" ht="12.75">
      <c r="A46" s="20">
        <v>1948</v>
      </c>
      <c r="B46" s="61">
        <v>66</v>
      </c>
      <c r="C46" s="21" t="s">
        <v>85</v>
      </c>
      <c r="D46" s="59">
        <v>0.4</v>
      </c>
      <c r="E46" s="81" t="s">
        <v>85</v>
      </c>
      <c r="F46" s="80">
        <v>0.8</v>
      </c>
      <c r="G46" s="21">
        <v>6</v>
      </c>
      <c r="H46" s="59">
        <v>0.6</v>
      </c>
      <c r="K46" s="59">
        <v>0.4</v>
      </c>
      <c r="L46" s="59">
        <v>1.1</v>
      </c>
      <c r="M46" s="59">
        <v>0.5</v>
      </c>
      <c r="N46" s="59">
        <v>0.5</v>
      </c>
      <c r="O46" s="79">
        <v>0.8</v>
      </c>
      <c r="P46" s="59">
        <v>1.7</v>
      </c>
      <c r="Q46" s="59">
        <v>0.7</v>
      </c>
      <c r="R46" s="64">
        <v>0.5</v>
      </c>
      <c r="S46" s="79">
        <v>0.6</v>
      </c>
      <c r="T46" s="59">
        <v>1.4</v>
      </c>
      <c r="U46" s="59">
        <v>0.6</v>
      </c>
      <c r="V46" s="59">
        <v>0.5</v>
      </c>
      <c r="X46" s="20"/>
      <c r="Y46" s="69"/>
      <c r="Z46" s="21"/>
      <c r="AA46" s="21"/>
      <c r="AB46" s="21"/>
      <c r="AC46" s="21"/>
      <c r="AD46" s="21"/>
      <c r="AE46" s="21"/>
    </row>
    <row r="47" spans="1:31" ht="12.75">
      <c r="A47" s="20">
        <v>1949</v>
      </c>
      <c r="B47" s="61">
        <v>65</v>
      </c>
      <c r="C47" s="21">
        <v>3</v>
      </c>
      <c r="D47" s="59">
        <v>0.6</v>
      </c>
      <c r="E47" s="81">
        <v>4</v>
      </c>
      <c r="F47" s="80">
        <v>0.6</v>
      </c>
      <c r="G47" s="21">
        <v>7</v>
      </c>
      <c r="H47" s="59">
        <v>0.6</v>
      </c>
      <c r="K47" s="59">
        <v>0.6</v>
      </c>
      <c r="L47" s="59">
        <v>0.6</v>
      </c>
      <c r="M47" s="59">
        <v>1</v>
      </c>
      <c r="N47" s="59">
        <v>0.5</v>
      </c>
      <c r="O47" s="79">
        <v>0.6</v>
      </c>
      <c r="P47" s="59">
        <v>1.2</v>
      </c>
      <c r="Q47" s="59">
        <v>1.7</v>
      </c>
      <c r="R47" s="64">
        <v>0.4</v>
      </c>
      <c r="S47" s="79">
        <v>0.6</v>
      </c>
      <c r="T47" s="59">
        <v>0.9</v>
      </c>
      <c r="U47" s="59">
        <v>1.4</v>
      </c>
      <c r="V47" s="59">
        <v>0.5</v>
      </c>
      <c r="X47" s="20"/>
      <c r="Y47" s="68"/>
      <c r="Z47" s="21"/>
      <c r="AA47" s="21"/>
      <c r="AB47" s="21"/>
      <c r="AC47" s="21"/>
      <c r="AD47" s="21"/>
      <c r="AE47" s="21"/>
    </row>
    <row r="48" spans="1:31" ht="12.75">
      <c r="A48" s="20">
        <v>1950</v>
      </c>
      <c r="B48" s="61">
        <v>64</v>
      </c>
      <c r="C48" s="21" t="s">
        <v>85</v>
      </c>
      <c r="D48" s="59">
        <v>0.5</v>
      </c>
      <c r="E48" s="81" t="s">
        <v>85</v>
      </c>
      <c r="F48" s="80">
        <v>0.4</v>
      </c>
      <c r="G48" s="21">
        <v>4</v>
      </c>
      <c r="H48" s="59">
        <v>0.4</v>
      </c>
      <c r="K48" s="59">
        <v>0.5</v>
      </c>
      <c r="L48" s="59">
        <v>0.4</v>
      </c>
      <c r="M48" s="59">
        <v>0.6</v>
      </c>
      <c r="N48" s="59">
        <v>0.6</v>
      </c>
      <c r="O48" s="79">
        <v>0.4</v>
      </c>
      <c r="P48" s="59">
        <v>0.6</v>
      </c>
      <c r="Q48" s="59">
        <v>1</v>
      </c>
      <c r="R48" s="64">
        <v>1.5</v>
      </c>
      <c r="S48" s="79">
        <v>0.4</v>
      </c>
      <c r="T48" s="59">
        <v>0.5</v>
      </c>
      <c r="U48" s="59">
        <v>0.8</v>
      </c>
      <c r="V48" s="59">
        <v>1.1</v>
      </c>
      <c r="X48" s="20"/>
      <c r="Y48" s="68"/>
      <c r="Z48" s="21"/>
      <c r="AA48" s="21"/>
      <c r="AB48" s="21"/>
      <c r="AC48" s="21"/>
      <c r="AD48" s="21"/>
      <c r="AE48" s="21"/>
    </row>
    <row r="49" spans="1:31" ht="12.75">
      <c r="A49" s="20">
        <v>1951</v>
      </c>
      <c r="B49" s="61">
        <v>63</v>
      </c>
      <c r="C49" s="21" t="s">
        <v>85</v>
      </c>
      <c r="D49" s="59">
        <v>0.2</v>
      </c>
      <c r="E49" s="81" t="s">
        <v>85</v>
      </c>
      <c r="F49" s="80">
        <v>0.5</v>
      </c>
      <c r="G49" s="21">
        <v>4</v>
      </c>
      <c r="H49" s="59">
        <v>0.4</v>
      </c>
      <c r="K49" s="59">
        <v>0.2</v>
      </c>
      <c r="L49" s="59">
        <v>0.5</v>
      </c>
      <c r="M49" s="59">
        <v>0</v>
      </c>
      <c r="N49" s="59">
        <v>0.5</v>
      </c>
      <c r="O49" s="79">
        <v>0.5</v>
      </c>
      <c r="P49" s="59">
        <v>0.2</v>
      </c>
      <c r="Q49" s="59">
        <v>0.8</v>
      </c>
      <c r="R49" s="64">
        <v>0.8</v>
      </c>
      <c r="S49" s="79">
        <v>0.4</v>
      </c>
      <c r="T49" s="59">
        <v>0.3</v>
      </c>
      <c r="U49" s="59">
        <v>0.4</v>
      </c>
      <c r="V49" s="59">
        <v>0.7</v>
      </c>
      <c r="X49" s="20"/>
      <c r="Y49" s="69"/>
      <c r="Z49" s="21"/>
      <c r="AA49" s="21"/>
      <c r="AB49" s="21"/>
      <c r="AC49" s="21"/>
      <c r="AD49" s="21"/>
      <c r="AE49" s="21"/>
    </row>
    <row r="50" spans="1:31" ht="12.75">
      <c r="A50" s="20">
        <v>1952</v>
      </c>
      <c r="B50" s="61">
        <v>62</v>
      </c>
      <c r="C50" s="21" t="s">
        <v>85</v>
      </c>
      <c r="D50" s="59">
        <v>0.4</v>
      </c>
      <c r="E50" s="81" t="s">
        <v>85</v>
      </c>
      <c r="F50" s="80">
        <v>0.9</v>
      </c>
      <c r="G50" s="21">
        <v>7</v>
      </c>
      <c r="H50" s="59">
        <v>0.7</v>
      </c>
      <c r="K50" s="59">
        <v>0.4</v>
      </c>
      <c r="L50" s="59">
        <v>0</v>
      </c>
      <c r="M50" s="59">
        <v>0.5</v>
      </c>
      <c r="N50" s="59">
        <v>0</v>
      </c>
      <c r="O50" s="79">
        <v>0.9</v>
      </c>
      <c r="P50" s="59">
        <v>0.5</v>
      </c>
      <c r="Q50" s="59">
        <v>0.2</v>
      </c>
      <c r="R50" s="64">
        <v>0.8</v>
      </c>
      <c r="S50" s="79">
        <v>0.7</v>
      </c>
      <c r="T50" s="59">
        <v>0.3</v>
      </c>
      <c r="U50" s="59">
        <v>0.3</v>
      </c>
      <c r="V50" s="59">
        <v>0.4</v>
      </c>
      <c r="X50" s="20"/>
      <c r="Y50" s="68"/>
      <c r="Z50" s="21"/>
      <c r="AA50" s="21"/>
      <c r="AB50" s="21"/>
      <c r="AC50" s="21"/>
      <c r="AD50" s="21"/>
      <c r="AE50" s="21"/>
    </row>
    <row r="51" spans="1:31" ht="12.75">
      <c r="A51" s="20">
        <v>1953</v>
      </c>
      <c r="B51" s="61">
        <v>61</v>
      </c>
      <c r="C51" s="21" t="s">
        <v>85</v>
      </c>
      <c r="D51" s="59">
        <v>0.9</v>
      </c>
      <c r="E51" s="81" t="s">
        <v>85</v>
      </c>
      <c r="F51" s="80">
        <v>0.2</v>
      </c>
      <c r="G51" s="21">
        <v>5</v>
      </c>
      <c r="H51" s="59">
        <v>0.5</v>
      </c>
      <c r="K51" s="59">
        <v>0.9</v>
      </c>
      <c r="L51" s="59">
        <v>0.4</v>
      </c>
      <c r="M51" s="59">
        <v>0</v>
      </c>
      <c r="N51" s="59">
        <v>0.2</v>
      </c>
      <c r="O51" s="79">
        <v>0.2</v>
      </c>
      <c r="P51" s="59">
        <v>0.9</v>
      </c>
      <c r="Q51" s="59">
        <v>0.5</v>
      </c>
      <c r="R51" s="64">
        <v>0.2</v>
      </c>
      <c r="S51" s="79">
        <v>0.5</v>
      </c>
      <c r="T51" s="59">
        <v>0.7</v>
      </c>
      <c r="U51" s="59">
        <v>0.3</v>
      </c>
      <c r="V51" s="59">
        <v>0.2</v>
      </c>
      <c r="X51" s="20"/>
      <c r="Y51" s="68"/>
      <c r="Z51" s="21"/>
      <c r="AA51" s="21"/>
      <c r="AB51" s="21"/>
      <c r="AC51" s="21"/>
      <c r="AD51" s="21"/>
      <c r="AE51" s="21"/>
    </row>
    <row r="52" spans="1:31" ht="12.75">
      <c r="A52" s="20">
        <v>1954</v>
      </c>
      <c r="B52" s="61">
        <v>60</v>
      </c>
      <c r="C52" s="21" t="s">
        <v>85</v>
      </c>
      <c r="D52" s="59">
        <v>0.2</v>
      </c>
      <c r="E52" s="81" t="s">
        <v>85</v>
      </c>
      <c r="F52" s="80">
        <v>0.3</v>
      </c>
      <c r="G52" s="21">
        <v>3</v>
      </c>
      <c r="H52" s="59">
        <v>0.3</v>
      </c>
      <c r="K52" s="59">
        <v>0.2</v>
      </c>
      <c r="L52" s="59">
        <v>0.8</v>
      </c>
      <c r="M52" s="59">
        <v>0.2</v>
      </c>
      <c r="N52" s="59">
        <v>0</v>
      </c>
      <c r="O52" s="79">
        <v>0.3</v>
      </c>
      <c r="P52" s="59">
        <v>0.2</v>
      </c>
      <c r="Q52" s="59">
        <v>0.4</v>
      </c>
      <c r="R52" s="64">
        <v>0.5</v>
      </c>
      <c r="S52" s="79">
        <v>0.3</v>
      </c>
      <c r="T52" s="59">
        <v>0.5</v>
      </c>
      <c r="U52" s="59">
        <v>0.3</v>
      </c>
      <c r="V52" s="59">
        <v>0.3</v>
      </c>
      <c r="X52" s="20"/>
      <c r="Y52" s="69"/>
      <c r="Z52" s="21"/>
      <c r="AA52" s="21"/>
      <c r="AB52" s="21"/>
      <c r="AC52" s="21"/>
      <c r="AD52" s="21"/>
      <c r="AE52" s="21"/>
    </row>
    <row r="53" spans="3:31" ht="4.5" customHeight="1">
      <c r="C53" s="103"/>
      <c r="D53" s="104"/>
      <c r="X53" s="20"/>
      <c r="Y53" s="68"/>
      <c r="Z53" s="21"/>
      <c r="AA53" s="21"/>
      <c r="AB53" s="21"/>
      <c r="AC53" s="21"/>
      <c r="AD53" s="21"/>
      <c r="AE53" s="21"/>
    </row>
    <row r="54" spans="1:31" ht="12.75">
      <c r="A54" s="23" t="s">
        <v>84</v>
      </c>
      <c r="D54" s="104"/>
      <c r="X54" s="20"/>
      <c r="Y54" s="68"/>
      <c r="Z54" s="21"/>
      <c r="AA54" s="21"/>
      <c r="AB54" s="21"/>
      <c r="AC54" s="21"/>
      <c r="AD54" s="21"/>
      <c r="AE54" s="21"/>
    </row>
    <row r="55" spans="4:31" ht="3" customHeight="1">
      <c r="D55" s="104"/>
      <c r="E55" s="103"/>
      <c r="X55" s="20"/>
      <c r="Y55" s="69"/>
      <c r="Z55" s="21"/>
      <c r="AA55" s="21"/>
      <c r="AB55" s="21"/>
      <c r="AC55" s="21"/>
      <c r="AD55" s="21"/>
      <c r="AE55" s="21"/>
    </row>
    <row r="56" spans="1:31" ht="12.75">
      <c r="A56" t="s">
        <v>86</v>
      </c>
      <c r="D56" s="104"/>
      <c r="X56" s="20"/>
      <c r="Y56" s="68"/>
      <c r="Z56" s="21"/>
      <c r="AA56" s="21"/>
      <c r="AB56" s="21"/>
      <c r="AC56" s="21"/>
      <c r="AD56" s="21"/>
      <c r="AE56" s="21"/>
    </row>
    <row r="57" spans="24:31" ht="12.75">
      <c r="X57" s="20"/>
      <c r="Y57" s="68"/>
      <c r="Z57" s="21"/>
      <c r="AA57" s="21"/>
      <c r="AB57" s="21"/>
      <c r="AC57" s="21"/>
      <c r="AD57" s="21"/>
      <c r="AE57" s="21"/>
    </row>
    <row r="58" spans="24:31" ht="12.75">
      <c r="X58" s="20"/>
      <c r="Y58" s="68"/>
      <c r="Z58" s="21"/>
      <c r="AA58" s="21"/>
      <c r="AB58" s="21"/>
      <c r="AC58" s="21"/>
      <c r="AD58" s="21"/>
      <c r="AE58" s="21"/>
    </row>
    <row r="59" spans="1:31" ht="12.75">
      <c r="A59" s="2" t="s">
        <v>125</v>
      </c>
      <c r="X59" s="20"/>
      <c r="Y59" s="68"/>
      <c r="Z59" s="21"/>
      <c r="AA59" s="21"/>
      <c r="AB59" s="21"/>
      <c r="AC59" s="21"/>
      <c r="AD59" s="21"/>
      <c r="AE59" s="21"/>
    </row>
    <row r="60" spans="24:31" ht="3" customHeight="1">
      <c r="X60" s="20"/>
      <c r="Y60" s="68"/>
      <c r="Z60" s="21"/>
      <c r="AA60" s="21"/>
      <c r="AB60" s="21"/>
      <c r="AC60" s="21"/>
      <c r="AD60" s="21"/>
      <c r="AE60" s="21"/>
    </row>
    <row r="61" spans="1:31" ht="12.75">
      <c r="A61" s="73"/>
      <c r="B61" s="31"/>
      <c r="C61" s="107" t="s">
        <v>80</v>
      </c>
      <c r="D61" s="107"/>
      <c r="E61" s="107"/>
      <c r="F61" s="105" t="s">
        <v>106</v>
      </c>
      <c r="G61" s="107"/>
      <c r="H61" s="106"/>
      <c r="I61" s="107" t="s">
        <v>108</v>
      </c>
      <c r="J61" s="107"/>
      <c r="K61" s="107"/>
      <c r="L61" s="102"/>
      <c r="X61" s="20"/>
      <c r="Y61" s="68"/>
      <c r="Z61" s="21"/>
      <c r="AA61" s="21"/>
      <c r="AB61" s="21"/>
      <c r="AC61" s="21"/>
      <c r="AD61" s="21"/>
      <c r="AE61" s="21"/>
    </row>
    <row r="62" spans="1:31" ht="12.75">
      <c r="A62" s="73"/>
      <c r="B62" s="31"/>
      <c r="C62" s="107" t="s">
        <v>17</v>
      </c>
      <c r="D62" s="107"/>
      <c r="E62" s="107"/>
      <c r="F62" s="105" t="s">
        <v>17</v>
      </c>
      <c r="G62" s="107"/>
      <c r="H62" s="106"/>
      <c r="I62" s="107" t="s">
        <v>17</v>
      </c>
      <c r="J62" s="107"/>
      <c r="K62" s="107"/>
      <c r="L62" s="102"/>
      <c r="X62" s="20"/>
      <c r="Y62" s="68"/>
      <c r="Z62" s="21"/>
      <c r="AA62" s="21"/>
      <c r="AB62" s="21"/>
      <c r="AC62" s="21"/>
      <c r="AD62" s="21"/>
      <c r="AE62" s="21"/>
    </row>
    <row r="63" spans="1:31" ht="12.75">
      <c r="A63" s="75" t="s">
        <v>107</v>
      </c>
      <c r="B63" s="74"/>
      <c r="C63" s="72" t="s">
        <v>5</v>
      </c>
      <c r="D63" s="72" t="s">
        <v>6</v>
      </c>
      <c r="E63" s="72" t="s">
        <v>32</v>
      </c>
      <c r="F63" s="76" t="s">
        <v>5</v>
      </c>
      <c r="G63" s="72" t="s">
        <v>6</v>
      </c>
      <c r="H63" s="77" t="s">
        <v>32</v>
      </c>
      <c r="I63" s="72" t="s">
        <v>5</v>
      </c>
      <c r="J63" s="72" t="s">
        <v>6</v>
      </c>
      <c r="K63" s="72" t="s">
        <v>32</v>
      </c>
      <c r="L63" s="102"/>
      <c r="X63" s="20"/>
      <c r="Y63" s="68"/>
      <c r="Z63" s="21"/>
      <c r="AA63" s="21"/>
      <c r="AB63" s="21"/>
      <c r="AC63" s="21"/>
      <c r="AD63" s="21"/>
      <c r="AE63" s="21"/>
    </row>
    <row r="64" spans="1:31" ht="12.75">
      <c r="A64" s="73" t="s">
        <v>102</v>
      </c>
      <c r="B64" s="31"/>
      <c r="C64" s="8">
        <v>25</v>
      </c>
      <c r="D64" s="8">
        <v>180</v>
      </c>
      <c r="E64" s="84">
        <f>SUM(C64:D64)</f>
        <v>205</v>
      </c>
      <c r="F64" s="9">
        <v>181</v>
      </c>
      <c r="G64" s="10">
        <v>615</v>
      </c>
      <c r="H64" s="87">
        <f>SUM(F64:G64)</f>
        <v>796</v>
      </c>
      <c r="I64" s="1">
        <f aca="true" t="shared" si="0" ref="I64:K68">C64*100/F64</f>
        <v>13.812154696132596</v>
      </c>
      <c r="J64" s="1">
        <f t="shared" si="0"/>
        <v>29.26829268292683</v>
      </c>
      <c r="K64" s="88">
        <f t="shared" si="0"/>
        <v>25.753768844221106</v>
      </c>
      <c r="L64" s="88"/>
      <c r="X64" s="20"/>
      <c r="Y64" s="68"/>
      <c r="Z64" s="21"/>
      <c r="AA64" s="21"/>
      <c r="AB64" s="21"/>
      <c r="AC64" s="21"/>
      <c r="AD64" s="21"/>
      <c r="AE64" s="21"/>
    </row>
    <row r="65" spans="1:31" ht="12.75">
      <c r="A65" s="73" t="s">
        <v>103</v>
      </c>
      <c r="B65" s="31"/>
      <c r="C65" s="8">
        <v>89</v>
      </c>
      <c r="D65" s="8">
        <v>281</v>
      </c>
      <c r="E65" s="84">
        <f>SUM(C65:D65)</f>
        <v>370</v>
      </c>
      <c r="F65" s="9">
        <v>1392</v>
      </c>
      <c r="G65" s="10">
        <v>2447</v>
      </c>
      <c r="H65" s="87">
        <f>SUM(F65:G65)</f>
        <v>3839</v>
      </c>
      <c r="I65" s="1">
        <f t="shared" si="0"/>
        <v>6.39367816091954</v>
      </c>
      <c r="J65" s="1">
        <f t="shared" si="0"/>
        <v>11.48344912137311</v>
      </c>
      <c r="K65" s="88">
        <f t="shared" si="0"/>
        <v>9.63792654337067</v>
      </c>
      <c r="L65" s="88"/>
      <c r="X65" s="20"/>
      <c r="Y65" s="68"/>
      <c r="Z65" s="21"/>
      <c r="AA65" s="21"/>
      <c r="AB65" s="21"/>
      <c r="AC65" s="21"/>
      <c r="AD65" s="21"/>
      <c r="AE65" s="21"/>
    </row>
    <row r="66" spans="1:31" ht="12.75">
      <c r="A66" s="73" t="s">
        <v>104</v>
      </c>
      <c r="B66" s="31"/>
      <c r="C66" s="8">
        <v>86</v>
      </c>
      <c r="D66" s="8">
        <v>142</v>
      </c>
      <c r="E66" s="84">
        <f>SUM(C66:D66)</f>
        <v>228</v>
      </c>
      <c r="F66" s="9">
        <v>3940</v>
      </c>
      <c r="G66" s="10">
        <v>4598</v>
      </c>
      <c r="H66" s="87">
        <f>SUM(F66:G66)</f>
        <v>8538</v>
      </c>
      <c r="I66" s="1">
        <f t="shared" si="0"/>
        <v>2.182741116751269</v>
      </c>
      <c r="J66" s="1">
        <f t="shared" si="0"/>
        <v>3.0882992605480646</v>
      </c>
      <c r="K66" s="88">
        <f t="shared" si="0"/>
        <v>2.6704146170063248</v>
      </c>
      <c r="L66" s="88"/>
      <c r="X66" s="20"/>
      <c r="Y66" s="68"/>
      <c r="Z66" s="21"/>
      <c r="AA66" s="21"/>
      <c r="AB66" s="21"/>
      <c r="AC66" s="21"/>
      <c r="AD66" s="21"/>
      <c r="AE66" s="21"/>
    </row>
    <row r="67" spans="1:31" ht="12.75">
      <c r="A67" s="73" t="s">
        <v>105</v>
      </c>
      <c r="B67" s="31"/>
      <c r="C67" s="8">
        <v>29</v>
      </c>
      <c r="D67" s="8">
        <v>39</v>
      </c>
      <c r="E67" s="84">
        <f>SUM(C67:D67)</f>
        <v>68</v>
      </c>
      <c r="F67" s="9">
        <v>4587</v>
      </c>
      <c r="G67" s="10">
        <v>5341</v>
      </c>
      <c r="H67" s="87">
        <f>SUM(F67:G67)</f>
        <v>9928</v>
      </c>
      <c r="I67" s="1">
        <f t="shared" si="0"/>
        <v>0.632221495530848</v>
      </c>
      <c r="J67" s="1">
        <f t="shared" si="0"/>
        <v>0.7302003370155402</v>
      </c>
      <c r="K67" s="88">
        <f t="shared" si="0"/>
        <v>0.684931506849315</v>
      </c>
      <c r="L67" s="88"/>
      <c r="X67" s="20"/>
      <c r="Y67" s="68"/>
      <c r="Z67" s="21"/>
      <c r="AA67" s="21"/>
      <c r="AB67" s="21"/>
      <c r="AC67" s="21"/>
      <c r="AD67" s="21"/>
      <c r="AE67" s="21"/>
    </row>
    <row r="68" spans="1:31" ht="12.75">
      <c r="A68" s="82" t="s">
        <v>32</v>
      </c>
      <c r="B68" s="83"/>
      <c r="C68" s="84">
        <f aca="true" t="shared" si="1" ref="C68:H68">SUM(C64:C67)</f>
        <v>229</v>
      </c>
      <c r="D68" s="84">
        <f t="shared" si="1"/>
        <v>642</v>
      </c>
      <c r="E68" s="84">
        <f t="shared" si="1"/>
        <v>871</v>
      </c>
      <c r="F68" s="85">
        <f t="shared" si="1"/>
        <v>10100</v>
      </c>
      <c r="G68" s="86">
        <f t="shared" si="1"/>
        <v>13001</v>
      </c>
      <c r="H68" s="87">
        <f t="shared" si="1"/>
        <v>23101</v>
      </c>
      <c r="I68" s="88">
        <f t="shared" si="0"/>
        <v>2.267326732673267</v>
      </c>
      <c r="J68" s="88">
        <f t="shared" si="0"/>
        <v>4.938081686024152</v>
      </c>
      <c r="K68" s="88">
        <f t="shared" si="0"/>
        <v>3.770399549803039</v>
      </c>
      <c r="L68" s="88"/>
      <c r="X68" s="20"/>
      <c r="Y68" s="68"/>
      <c r="Z68" s="21"/>
      <c r="AA68" s="21"/>
      <c r="AB68" s="21"/>
      <c r="AC68" s="21"/>
      <c r="AD68" s="21"/>
      <c r="AE68" s="21"/>
    </row>
    <row r="69" spans="24:31" ht="3" customHeight="1">
      <c r="X69" s="20"/>
      <c r="Y69" s="68"/>
      <c r="Z69" s="21"/>
      <c r="AA69" s="21"/>
      <c r="AB69" s="21"/>
      <c r="AC69" s="21"/>
      <c r="AD69" s="21"/>
      <c r="AE69" s="21"/>
    </row>
    <row r="70" spans="1:31" ht="12.75">
      <c r="A70" s="78" t="s">
        <v>109</v>
      </c>
      <c r="X70" s="20"/>
      <c r="Y70" s="68"/>
      <c r="Z70" s="21"/>
      <c r="AA70" s="21"/>
      <c r="AB70" s="21"/>
      <c r="AC70" s="21"/>
      <c r="AD70" s="21"/>
      <c r="AE70" s="21"/>
    </row>
    <row r="71" spans="24:31" ht="12.75">
      <c r="X71" s="20"/>
      <c r="Y71" s="68"/>
      <c r="Z71" s="21"/>
      <c r="AA71" s="21"/>
      <c r="AB71" s="21"/>
      <c r="AC71" s="21"/>
      <c r="AD71" s="21"/>
      <c r="AE71" s="21"/>
    </row>
    <row r="72" spans="1:31" ht="12.75">
      <c r="A72" s="2" t="s">
        <v>120</v>
      </c>
      <c r="X72" s="20"/>
      <c r="Y72" s="68"/>
      <c r="Z72" s="21"/>
      <c r="AA72" s="21"/>
      <c r="AB72" s="21"/>
      <c r="AC72" s="21"/>
      <c r="AD72" s="21"/>
      <c r="AE72" s="21"/>
    </row>
    <row r="73" spans="24:31" ht="5.25" customHeight="1">
      <c r="X73" s="20"/>
      <c r="Y73" s="68"/>
      <c r="Z73" s="21"/>
      <c r="AA73" s="21"/>
      <c r="AB73" s="21"/>
      <c r="AC73" s="21"/>
      <c r="AD73" s="21"/>
      <c r="AE73" s="21"/>
    </row>
    <row r="74" spans="1:31" ht="12.75">
      <c r="A74" s="73"/>
      <c r="B74" s="31"/>
      <c r="C74" s="107" t="s">
        <v>80</v>
      </c>
      <c r="D74" s="107"/>
      <c r="E74" s="107"/>
      <c r="F74" s="105" t="s">
        <v>106</v>
      </c>
      <c r="G74" s="107"/>
      <c r="H74" s="106"/>
      <c r="I74" s="107" t="s">
        <v>108</v>
      </c>
      <c r="J74" s="107"/>
      <c r="K74" s="107"/>
      <c r="L74" s="102"/>
      <c r="M74" s="99"/>
      <c r="N74" s="100"/>
      <c r="X74" s="20"/>
      <c r="Y74" s="68"/>
      <c r="Z74" s="21"/>
      <c r="AA74" s="21"/>
      <c r="AB74" s="21"/>
      <c r="AC74" s="21"/>
      <c r="AD74" s="21"/>
      <c r="AE74" s="21"/>
    </row>
    <row r="75" spans="1:31" ht="12.75">
      <c r="A75" s="73"/>
      <c r="B75" s="31"/>
      <c r="C75" s="107" t="s">
        <v>17</v>
      </c>
      <c r="D75" s="107"/>
      <c r="E75" s="107"/>
      <c r="F75" s="105" t="s">
        <v>17</v>
      </c>
      <c r="G75" s="107"/>
      <c r="H75" s="106"/>
      <c r="I75" s="107" t="s">
        <v>17</v>
      </c>
      <c r="J75" s="107"/>
      <c r="K75" s="107"/>
      <c r="L75" s="102"/>
      <c r="M75" s="99"/>
      <c r="N75" s="100"/>
      <c r="X75" s="20"/>
      <c r="Y75" s="68"/>
      <c r="Z75" s="21"/>
      <c r="AA75" s="21"/>
      <c r="AB75" s="21"/>
      <c r="AC75" s="21"/>
      <c r="AD75" s="21"/>
      <c r="AE75" s="21"/>
    </row>
    <row r="76" spans="1:31" ht="12.75">
      <c r="A76" s="75" t="s">
        <v>107</v>
      </c>
      <c r="B76" s="74"/>
      <c r="C76" s="72" t="s">
        <v>5</v>
      </c>
      <c r="D76" s="72" t="s">
        <v>6</v>
      </c>
      <c r="E76" s="72" t="s">
        <v>32</v>
      </c>
      <c r="F76" s="76" t="s">
        <v>5</v>
      </c>
      <c r="G76" s="72" t="s">
        <v>6</v>
      </c>
      <c r="H76" s="77" t="s">
        <v>32</v>
      </c>
      <c r="I76" s="72" t="s">
        <v>5</v>
      </c>
      <c r="J76" s="72" t="s">
        <v>6</v>
      </c>
      <c r="K76" s="72" t="s">
        <v>32</v>
      </c>
      <c r="L76" s="102"/>
      <c r="M76" s="99"/>
      <c r="N76" s="100"/>
      <c r="X76" s="20"/>
      <c r="Y76" s="68"/>
      <c r="Z76" s="21"/>
      <c r="AA76" s="21"/>
      <c r="AB76" s="21"/>
      <c r="AC76" s="21"/>
      <c r="AD76" s="21"/>
      <c r="AE76" s="21"/>
    </row>
    <row r="77" spans="1:31" ht="12.75">
      <c r="A77" s="73" t="s">
        <v>102</v>
      </c>
      <c r="B77" s="31"/>
      <c r="C77" s="8">
        <v>26</v>
      </c>
      <c r="D77" s="8">
        <v>165</v>
      </c>
      <c r="E77" s="84">
        <v>191</v>
      </c>
      <c r="F77" s="9">
        <v>151</v>
      </c>
      <c r="G77" s="10">
        <v>408</v>
      </c>
      <c r="H77" s="87">
        <v>559</v>
      </c>
      <c r="I77" s="1">
        <f aca="true" t="shared" si="2" ref="I77:K81">C77*100/F77</f>
        <v>17.218543046357617</v>
      </c>
      <c r="J77" s="1">
        <f t="shared" si="2"/>
        <v>40.44117647058823</v>
      </c>
      <c r="K77" s="88">
        <f t="shared" si="2"/>
        <v>34.16815742397138</v>
      </c>
      <c r="L77" s="88"/>
      <c r="M77" s="101"/>
      <c r="N77" s="100"/>
      <c r="X77" s="20"/>
      <c r="Y77" s="68"/>
      <c r="Z77" s="21"/>
      <c r="AA77" s="21"/>
      <c r="AB77" s="21"/>
      <c r="AC77" s="21"/>
      <c r="AD77" s="21"/>
      <c r="AE77" s="21"/>
    </row>
    <row r="78" spans="1:31" ht="12.75">
      <c r="A78" s="73" t="s">
        <v>103</v>
      </c>
      <c r="B78" s="31"/>
      <c r="C78" s="8">
        <v>93</v>
      </c>
      <c r="D78" s="8">
        <v>285</v>
      </c>
      <c r="E78" s="84">
        <v>378</v>
      </c>
      <c r="F78" s="9">
        <v>1257</v>
      </c>
      <c r="G78" s="10">
        <v>2138</v>
      </c>
      <c r="H78" s="87">
        <v>3395</v>
      </c>
      <c r="I78" s="1">
        <f t="shared" si="2"/>
        <v>7.398568019093079</v>
      </c>
      <c r="J78" s="1">
        <f t="shared" si="2"/>
        <v>13.33021515434986</v>
      </c>
      <c r="K78" s="88">
        <f t="shared" si="2"/>
        <v>11.1340206185567</v>
      </c>
      <c r="L78" s="88"/>
      <c r="M78" s="101"/>
      <c r="N78" s="100"/>
      <c r="X78" s="20"/>
      <c r="Y78" s="68"/>
      <c r="Z78" s="21"/>
      <c r="AA78" s="21"/>
      <c r="AB78" s="21"/>
      <c r="AC78" s="21"/>
      <c r="AD78" s="21"/>
      <c r="AE78" s="21"/>
    </row>
    <row r="79" spans="1:31" ht="12.75">
      <c r="A79" s="73" t="s">
        <v>104</v>
      </c>
      <c r="B79" s="31"/>
      <c r="C79" s="8">
        <v>83</v>
      </c>
      <c r="D79" s="8">
        <v>139</v>
      </c>
      <c r="E79" s="84">
        <v>222</v>
      </c>
      <c r="F79" s="9">
        <v>3802</v>
      </c>
      <c r="G79" s="10">
        <v>4449</v>
      </c>
      <c r="H79" s="87">
        <v>8251</v>
      </c>
      <c r="I79" s="1">
        <f t="shared" si="2"/>
        <v>2.183061546554445</v>
      </c>
      <c r="J79" s="1">
        <f t="shared" si="2"/>
        <v>3.1242975949651606</v>
      </c>
      <c r="K79" s="88">
        <f t="shared" si="2"/>
        <v>2.690582959641256</v>
      </c>
      <c r="L79" s="88"/>
      <c r="M79" s="101"/>
      <c r="N79" s="100"/>
      <c r="X79" s="20"/>
      <c r="Y79" s="68"/>
      <c r="Z79" s="21"/>
      <c r="AA79" s="21"/>
      <c r="AB79" s="21"/>
      <c r="AC79" s="21"/>
      <c r="AD79" s="21"/>
      <c r="AE79" s="21"/>
    </row>
    <row r="80" spans="1:31" ht="12.75">
      <c r="A80" s="73" t="s">
        <v>105</v>
      </c>
      <c r="B80" s="31"/>
      <c r="C80" s="8">
        <v>27</v>
      </c>
      <c r="D80" s="8">
        <v>45</v>
      </c>
      <c r="E80" s="84">
        <v>72</v>
      </c>
      <c r="F80" s="9">
        <v>4571</v>
      </c>
      <c r="G80" s="10">
        <v>5215</v>
      </c>
      <c r="H80" s="87">
        <v>9786</v>
      </c>
      <c r="I80" s="1">
        <f t="shared" si="2"/>
        <v>0.5906803762852767</v>
      </c>
      <c r="J80" s="1">
        <f t="shared" si="2"/>
        <v>0.862895493767977</v>
      </c>
      <c r="K80" s="88">
        <f t="shared" si="2"/>
        <v>0.7357449417535254</v>
      </c>
      <c r="L80" s="88"/>
      <c r="M80" s="101"/>
      <c r="N80" s="100"/>
      <c r="X80" s="20"/>
      <c r="Y80" s="68"/>
      <c r="Z80" s="21"/>
      <c r="AA80" s="21"/>
      <c r="AB80" s="21"/>
      <c r="AC80" s="21"/>
      <c r="AD80" s="21"/>
      <c r="AE80" s="21"/>
    </row>
    <row r="81" spans="1:31" ht="12.75">
      <c r="A81" s="82" t="s">
        <v>32</v>
      </c>
      <c r="B81" s="83"/>
      <c r="C81" s="84">
        <f aca="true" t="shared" si="3" ref="C81:H81">SUM(C77:C80)</f>
        <v>229</v>
      </c>
      <c r="D81" s="84">
        <f t="shared" si="3"/>
        <v>634</v>
      </c>
      <c r="E81" s="84">
        <f t="shared" si="3"/>
        <v>863</v>
      </c>
      <c r="F81" s="85">
        <f t="shared" si="3"/>
        <v>9781</v>
      </c>
      <c r="G81" s="86">
        <f t="shared" si="3"/>
        <v>12210</v>
      </c>
      <c r="H81" s="87">
        <f t="shared" si="3"/>
        <v>21991</v>
      </c>
      <c r="I81" s="88">
        <f t="shared" si="2"/>
        <v>2.3412738983743995</v>
      </c>
      <c r="J81" s="88">
        <f t="shared" si="2"/>
        <v>5.192465192465193</v>
      </c>
      <c r="K81" s="88">
        <f t="shared" si="2"/>
        <v>3.924332681551544</v>
      </c>
      <c r="L81" s="88"/>
      <c r="M81" s="101"/>
      <c r="N81" s="100"/>
      <c r="X81" s="20"/>
      <c r="Y81" s="68"/>
      <c r="Z81" s="21"/>
      <c r="AA81" s="21"/>
      <c r="AB81" s="21"/>
      <c r="AC81" s="21"/>
      <c r="AD81" s="21"/>
      <c r="AE81" s="21"/>
    </row>
    <row r="82" spans="13:31" ht="3" customHeight="1">
      <c r="M82" s="100"/>
      <c r="N82" s="100"/>
      <c r="X82" s="20"/>
      <c r="Y82" s="68"/>
      <c r="Z82" s="21"/>
      <c r="AA82" s="21"/>
      <c r="AB82" s="21"/>
      <c r="AC82" s="21"/>
      <c r="AD82" s="21"/>
      <c r="AE82" s="21"/>
    </row>
    <row r="83" spans="1:31" ht="12.75">
      <c r="A83" s="78" t="s">
        <v>109</v>
      </c>
      <c r="M83" s="100"/>
      <c r="N83" s="100"/>
      <c r="X83" s="20"/>
      <c r="Y83" s="68"/>
      <c r="Z83" s="21"/>
      <c r="AA83" s="21"/>
      <c r="AB83" s="21"/>
      <c r="AC83" s="21"/>
      <c r="AD83" s="21"/>
      <c r="AE83" s="21"/>
    </row>
    <row r="84" spans="13:31" ht="12.75">
      <c r="M84" s="100"/>
      <c r="N84" s="100"/>
      <c r="X84" s="20"/>
      <c r="Y84" s="68"/>
      <c r="Z84" s="21"/>
      <c r="AA84" s="21"/>
      <c r="AB84" s="21"/>
      <c r="AC84" s="21"/>
      <c r="AD84" s="21"/>
      <c r="AE84" s="21"/>
    </row>
    <row r="85" spans="1:31" ht="12.75">
      <c r="A85" s="2" t="s">
        <v>110</v>
      </c>
      <c r="M85" s="100"/>
      <c r="N85" s="100"/>
      <c r="X85" s="20"/>
      <c r="Y85" s="68"/>
      <c r="Z85" s="21"/>
      <c r="AA85" s="21"/>
      <c r="AB85" s="21"/>
      <c r="AC85" s="21"/>
      <c r="AD85" s="21"/>
      <c r="AE85" s="21"/>
    </row>
    <row r="86" spans="13:31" ht="4.5" customHeight="1">
      <c r="M86" s="100"/>
      <c r="N86" s="100"/>
      <c r="X86" s="20"/>
      <c r="Y86" s="68"/>
      <c r="Z86" s="21"/>
      <c r="AA86" s="21"/>
      <c r="AB86" s="21"/>
      <c r="AC86" s="21"/>
      <c r="AD86" s="21"/>
      <c r="AE86" s="21"/>
    </row>
    <row r="87" spans="1:31" ht="12.75">
      <c r="A87" s="73"/>
      <c r="B87" s="31"/>
      <c r="C87" s="107" t="s">
        <v>80</v>
      </c>
      <c r="D87" s="107"/>
      <c r="E87" s="107"/>
      <c r="F87" s="105" t="s">
        <v>106</v>
      </c>
      <c r="G87" s="107"/>
      <c r="H87" s="106"/>
      <c r="I87" s="107" t="s">
        <v>108</v>
      </c>
      <c r="J87" s="107"/>
      <c r="K87" s="107"/>
      <c r="L87" s="102"/>
      <c r="M87" s="99"/>
      <c r="N87" s="100"/>
      <c r="X87" s="20"/>
      <c r="Y87" s="68"/>
      <c r="Z87" s="21"/>
      <c r="AA87" s="21"/>
      <c r="AB87" s="21"/>
      <c r="AC87" s="21"/>
      <c r="AD87" s="21"/>
      <c r="AE87" s="21"/>
    </row>
    <row r="88" spans="1:31" ht="12.75">
      <c r="A88" s="73"/>
      <c r="B88" s="31"/>
      <c r="C88" s="107" t="s">
        <v>17</v>
      </c>
      <c r="D88" s="107"/>
      <c r="E88" s="107"/>
      <c r="F88" s="105" t="s">
        <v>17</v>
      </c>
      <c r="G88" s="107"/>
      <c r="H88" s="106"/>
      <c r="I88" s="107" t="s">
        <v>17</v>
      </c>
      <c r="J88" s="107"/>
      <c r="K88" s="107"/>
      <c r="L88" s="102"/>
      <c r="M88" s="99"/>
      <c r="N88" s="100"/>
      <c r="X88" s="20"/>
      <c r="Y88" s="68"/>
      <c r="Z88" s="21"/>
      <c r="AA88" s="21"/>
      <c r="AB88" s="21"/>
      <c r="AC88" s="21"/>
      <c r="AD88" s="21"/>
      <c r="AE88" s="21"/>
    </row>
    <row r="89" spans="1:31" ht="12.75">
      <c r="A89" s="75" t="s">
        <v>107</v>
      </c>
      <c r="B89" s="74"/>
      <c r="C89" s="72" t="s">
        <v>5</v>
      </c>
      <c r="D89" s="72" t="s">
        <v>6</v>
      </c>
      <c r="E89" s="72" t="s">
        <v>32</v>
      </c>
      <c r="F89" s="76" t="s">
        <v>5</v>
      </c>
      <c r="G89" s="72" t="s">
        <v>6</v>
      </c>
      <c r="H89" s="77" t="s">
        <v>32</v>
      </c>
      <c r="I89" s="72" t="s">
        <v>5</v>
      </c>
      <c r="J89" s="72" t="s">
        <v>6</v>
      </c>
      <c r="K89" s="72" t="s">
        <v>32</v>
      </c>
      <c r="L89" s="102"/>
      <c r="M89" s="99"/>
      <c r="N89" s="100"/>
      <c r="X89" s="20"/>
      <c r="Y89" s="68"/>
      <c r="Z89" s="21"/>
      <c r="AA89" s="21"/>
      <c r="AB89" s="21"/>
      <c r="AC89" s="21"/>
      <c r="AD89" s="21"/>
      <c r="AE89" s="21"/>
    </row>
    <row r="90" spans="1:31" ht="12.75">
      <c r="A90" s="73" t="s">
        <v>102</v>
      </c>
      <c r="B90" s="31"/>
      <c r="C90" s="8">
        <v>24</v>
      </c>
      <c r="D90" s="8">
        <v>149</v>
      </c>
      <c r="E90" s="84">
        <v>173</v>
      </c>
      <c r="F90" s="9">
        <v>161</v>
      </c>
      <c r="G90" s="10">
        <v>540</v>
      </c>
      <c r="H90" s="87">
        <v>701</v>
      </c>
      <c r="I90" s="1">
        <f aca="true" t="shared" si="4" ref="I90:K94">C90*100/F90</f>
        <v>14.906832298136646</v>
      </c>
      <c r="J90" s="1">
        <f t="shared" si="4"/>
        <v>27.59259259259259</v>
      </c>
      <c r="K90" s="88">
        <f t="shared" si="4"/>
        <v>24.679029957203994</v>
      </c>
      <c r="L90" s="88"/>
      <c r="M90" s="101"/>
      <c r="N90" s="100"/>
      <c r="X90" s="20"/>
      <c r="Y90" s="69"/>
      <c r="Z90" s="21"/>
      <c r="AA90" s="21"/>
      <c r="AB90" s="21"/>
      <c r="AC90" s="21"/>
      <c r="AD90" s="21"/>
      <c r="AE90" s="21"/>
    </row>
    <row r="91" spans="1:31" ht="12.75">
      <c r="A91" s="73" t="s">
        <v>103</v>
      </c>
      <c r="B91" s="31"/>
      <c r="C91" s="8">
        <v>90</v>
      </c>
      <c r="D91" s="8">
        <v>320</v>
      </c>
      <c r="E91" s="84">
        <v>410</v>
      </c>
      <c r="F91" s="9">
        <v>1332</v>
      </c>
      <c r="G91" s="10">
        <v>2517</v>
      </c>
      <c r="H91" s="87">
        <v>3849</v>
      </c>
      <c r="I91" s="1">
        <f t="shared" si="4"/>
        <v>6.756756756756757</v>
      </c>
      <c r="J91" s="1">
        <f t="shared" si="4"/>
        <v>12.713547874453715</v>
      </c>
      <c r="K91" s="88">
        <f t="shared" si="4"/>
        <v>10.652117433099507</v>
      </c>
      <c r="L91" s="88"/>
      <c r="M91" s="101"/>
      <c r="N91" s="100"/>
      <c r="X91" s="20"/>
      <c r="Y91" s="68"/>
      <c r="Z91" s="21"/>
      <c r="AA91" s="21"/>
      <c r="AB91" s="21"/>
      <c r="AC91" s="21"/>
      <c r="AD91" s="21"/>
      <c r="AE91" s="21"/>
    </row>
    <row r="92" spans="1:31" ht="12.75">
      <c r="A92" s="73" t="s">
        <v>104</v>
      </c>
      <c r="B92" s="31"/>
      <c r="C92" s="8">
        <v>77</v>
      </c>
      <c r="D92" s="8">
        <v>142</v>
      </c>
      <c r="E92" s="84">
        <v>219</v>
      </c>
      <c r="F92" s="9">
        <v>3747</v>
      </c>
      <c r="G92" s="10">
        <v>4475</v>
      </c>
      <c r="H92" s="87">
        <v>8222</v>
      </c>
      <c r="I92" s="1">
        <f t="shared" si="4"/>
        <v>2.0549773151854818</v>
      </c>
      <c r="J92" s="1">
        <f t="shared" si="4"/>
        <v>3.1731843575418996</v>
      </c>
      <c r="K92" s="88">
        <f t="shared" si="4"/>
        <v>2.663585502310873</v>
      </c>
      <c r="L92" s="88"/>
      <c r="M92" s="101"/>
      <c r="N92" s="100"/>
      <c r="X92" s="20"/>
      <c r="Y92" s="68"/>
      <c r="Z92" s="21"/>
      <c r="AA92" s="21"/>
      <c r="AB92" s="21"/>
      <c r="AC92" s="21"/>
      <c r="AD92" s="21"/>
      <c r="AE92" s="21"/>
    </row>
    <row r="93" spans="1:31" ht="12.75">
      <c r="A93" s="73" t="s">
        <v>105</v>
      </c>
      <c r="B93" s="31"/>
      <c r="C93" s="8">
        <v>23</v>
      </c>
      <c r="D93" s="8">
        <v>49</v>
      </c>
      <c r="E93" s="84">
        <v>72</v>
      </c>
      <c r="F93" s="9">
        <v>4663</v>
      </c>
      <c r="G93" s="10">
        <v>5232</v>
      </c>
      <c r="H93" s="87">
        <v>9895</v>
      </c>
      <c r="I93" s="1">
        <f t="shared" si="4"/>
        <v>0.4932446922582029</v>
      </c>
      <c r="J93" s="1">
        <f t="shared" si="4"/>
        <v>0.9365443425076453</v>
      </c>
      <c r="K93" s="88">
        <f t="shared" si="4"/>
        <v>0.7276402223345124</v>
      </c>
      <c r="L93" s="88"/>
      <c r="M93" s="101"/>
      <c r="N93" s="100"/>
      <c r="X93" s="20"/>
      <c r="Y93" s="69"/>
      <c r="Z93" s="21"/>
      <c r="AA93" s="21"/>
      <c r="AB93" s="21"/>
      <c r="AC93" s="21"/>
      <c r="AD93" s="21"/>
      <c r="AE93" s="21"/>
    </row>
    <row r="94" spans="1:31" ht="12.75">
      <c r="A94" s="82" t="s">
        <v>32</v>
      </c>
      <c r="B94" s="83"/>
      <c r="C94" s="84">
        <v>214</v>
      </c>
      <c r="D94" s="84">
        <v>660</v>
      </c>
      <c r="E94" s="84">
        <v>874</v>
      </c>
      <c r="F94" s="85">
        <v>9903</v>
      </c>
      <c r="G94" s="86">
        <v>12764</v>
      </c>
      <c r="H94" s="87">
        <v>22667</v>
      </c>
      <c r="I94" s="88">
        <f t="shared" si="4"/>
        <v>2.1609613248510553</v>
      </c>
      <c r="J94" s="88">
        <f t="shared" si="4"/>
        <v>5.170792854904419</v>
      </c>
      <c r="K94" s="88">
        <f t="shared" si="4"/>
        <v>3.8558256496228</v>
      </c>
      <c r="L94" s="88"/>
      <c r="M94" s="101"/>
      <c r="N94" s="100"/>
      <c r="X94" s="20"/>
      <c r="Y94" s="68"/>
      <c r="Z94" s="21"/>
      <c r="AA94" s="21"/>
      <c r="AB94" s="21"/>
      <c r="AC94" s="21"/>
      <c r="AD94" s="21"/>
      <c r="AE94" s="21"/>
    </row>
    <row r="95" spans="13:31" ht="3.75" customHeight="1">
      <c r="M95" s="100"/>
      <c r="N95" s="100"/>
      <c r="X95" s="20"/>
      <c r="Y95" s="68"/>
      <c r="Z95" s="21"/>
      <c r="AA95" s="21"/>
      <c r="AB95" s="21"/>
      <c r="AC95" s="21"/>
      <c r="AD95" s="21"/>
      <c r="AE95" s="21"/>
    </row>
    <row r="96" spans="1:31" ht="12.75">
      <c r="A96" s="78" t="s">
        <v>109</v>
      </c>
      <c r="M96" s="100"/>
      <c r="N96" s="100"/>
      <c r="X96" s="20"/>
      <c r="Y96" s="69"/>
      <c r="Z96" s="21"/>
      <c r="AA96" s="21"/>
      <c r="AB96" s="21"/>
      <c r="AC96" s="21"/>
      <c r="AD96" s="21"/>
      <c r="AE96" s="21"/>
    </row>
    <row r="97" spans="13:31" ht="12.75">
      <c r="M97" s="100"/>
      <c r="N97" s="100"/>
      <c r="X97" s="20"/>
      <c r="Y97" s="68"/>
      <c r="Z97" s="21"/>
      <c r="AA97" s="21"/>
      <c r="AB97" s="21"/>
      <c r="AC97" s="21"/>
      <c r="AD97" s="21"/>
      <c r="AE97" s="21"/>
    </row>
    <row r="98" spans="1:31" ht="12.75">
      <c r="A98" s="2" t="s">
        <v>111</v>
      </c>
      <c r="M98" s="100"/>
      <c r="N98" s="100"/>
      <c r="X98" s="20"/>
      <c r="Y98" s="68"/>
      <c r="Z98" s="21"/>
      <c r="AA98" s="21"/>
      <c r="AB98" s="21"/>
      <c r="AC98" s="21"/>
      <c r="AD98" s="21"/>
      <c r="AE98" s="21"/>
    </row>
    <row r="99" spans="13:31" ht="3.75" customHeight="1">
      <c r="M99" s="100"/>
      <c r="N99" s="100"/>
      <c r="X99" s="20"/>
      <c r="Y99" s="69"/>
      <c r="Z99" s="21"/>
      <c r="AA99" s="21"/>
      <c r="AB99" s="21"/>
      <c r="AC99" s="21"/>
      <c r="AD99" s="21"/>
      <c r="AE99" s="21"/>
    </row>
    <row r="100" spans="1:31" ht="12.75" customHeight="1">
      <c r="A100" s="73"/>
      <c r="B100" s="31"/>
      <c r="C100" s="107" t="s">
        <v>80</v>
      </c>
      <c r="D100" s="107"/>
      <c r="E100" s="107"/>
      <c r="F100" s="105" t="s">
        <v>106</v>
      </c>
      <c r="G100" s="107"/>
      <c r="H100" s="106"/>
      <c r="I100" s="107" t="s">
        <v>108</v>
      </c>
      <c r="J100" s="107"/>
      <c r="K100" s="107"/>
      <c r="L100" s="102"/>
      <c r="M100" s="99"/>
      <c r="N100" s="100"/>
      <c r="S100" s="37"/>
      <c r="T100" s="37"/>
      <c r="U100" s="37"/>
      <c r="V100" s="22"/>
      <c r="W100" s="22"/>
      <c r="X100" s="22"/>
      <c r="Y100" s="22"/>
      <c r="Z100" s="22"/>
      <c r="AA100" s="22"/>
      <c r="AB100" s="21"/>
      <c r="AC100" s="21"/>
      <c r="AD100" s="21"/>
      <c r="AE100" s="21"/>
    </row>
    <row r="101" spans="1:31" ht="12.75">
      <c r="A101" s="73"/>
      <c r="B101" s="31"/>
      <c r="C101" s="107" t="s">
        <v>17</v>
      </c>
      <c r="D101" s="107"/>
      <c r="E101" s="107"/>
      <c r="F101" s="105" t="s">
        <v>17</v>
      </c>
      <c r="G101" s="107"/>
      <c r="H101" s="106"/>
      <c r="I101" s="107" t="s">
        <v>17</v>
      </c>
      <c r="J101" s="107"/>
      <c r="K101" s="107"/>
      <c r="L101" s="102"/>
      <c r="M101" s="99"/>
      <c r="N101" s="100"/>
      <c r="S101" s="38"/>
      <c r="T101" s="38"/>
      <c r="U101" s="38"/>
      <c r="V101" s="22"/>
      <c r="W101" s="22"/>
      <c r="X101" s="22"/>
      <c r="Y101" s="22"/>
      <c r="Z101" s="22"/>
      <c r="AA101" s="22"/>
      <c r="AB101" s="21"/>
      <c r="AC101" s="21"/>
      <c r="AD101" s="21"/>
      <c r="AE101" s="21"/>
    </row>
    <row r="102" spans="1:31" ht="12.75" customHeight="1">
      <c r="A102" s="75" t="s">
        <v>107</v>
      </c>
      <c r="B102" s="74"/>
      <c r="C102" s="72" t="s">
        <v>5</v>
      </c>
      <c r="D102" s="72" t="s">
        <v>6</v>
      </c>
      <c r="E102" s="72" t="s">
        <v>32</v>
      </c>
      <c r="F102" s="76" t="s">
        <v>5</v>
      </c>
      <c r="G102" s="72" t="s">
        <v>6</v>
      </c>
      <c r="H102" s="77" t="s">
        <v>32</v>
      </c>
      <c r="I102" s="72" t="s">
        <v>5</v>
      </c>
      <c r="J102" s="72" t="s">
        <v>6</v>
      </c>
      <c r="K102" s="72" t="s">
        <v>32</v>
      </c>
      <c r="L102" s="102"/>
      <c r="M102" s="99"/>
      <c r="N102" s="100"/>
      <c r="S102" s="39"/>
      <c r="T102" s="39"/>
      <c r="U102" s="39"/>
      <c r="V102" s="39"/>
      <c r="W102" s="22"/>
      <c r="X102" s="22"/>
      <c r="Y102" s="39"/>
      <c r="Z102" s="22"/>
      <c r="AA102" s="39"/>
      <c r="AB102" s="21"/>
      <c r="AC102" s="21"/>
      <c r="AD102" s="21"/>
      <c r="AE102" s="21"/>
    </row>
    <row r="103" spans="1:31" ht="12.75">
      <c r="A103" s="73" t="s">
        <v>102</v>
      </c>
      <c r="B103" s="31"/>
      <c r="C103" s="8">
        <v>24</v>
      </c>
      <c r="D103" s="8">
        <v>145</v>
      </c>
      <c r="E103" s="84">
        <f>SUM(C103:D103)</f>
        <v>169</v>
      </c>
      <c r="F103" s="9">
        <v>150</v>
      </c>
      <c r="G103" s="10">
        <v>522</v>
      </c>
      <c r="H103" s="87">
        <f>SUM(F103:G103)</f>
        <v>672</v>
      </c>
      <c r="I103" s="1">
        <f aca="true" t="shared" si="5" ref="I103:K107">C103*100/F103</f>
        <v>16</v>
      </c>
      <c r="J103" s="1">
        <f t="shared" si="5"/>
        <v>27.77777777777778</v>
      </c>
      <c r="K103" s="88">
        <f t="shared" si="5"/>
        <v>25.148809523809526</v>
      </c>
      <c r="L103" s="88"/>
      <c r="M103" s="101"/>
      <c r="N103" s="100"/>
      <c r="S103" s="22"/>
      <c r="T103" s="22"/>
      <c r="U103" s="22"/>
      <c r="V103" s="22"/>
      <c r="W103" s="22"/>
      <c r="X103" s="22"/>
      <c r="Y103" s="36"/>
      <c r="Z103" s="36"/>
      <c r="AA103" s="22"/>
      <c r="AB103" s="21"/>
      <c r="AC103" s="21"/>
      <c r="AD103" s="21"/>
      <c r="AE103" s="21"/>
    </row>
    <row r="104" spans="1:31" ht="12.75" customHeight="1">
      <c r="A104" s="73" t="s">
        <v>103</v>
      </c>
      <c r="B104" s="31"/>
      <c r="C104" s="8">
        <v>84</v>
      </c>
      <c r="D104" s="8">
        <v>303</v>
      </c>
      <c r="E104" s="84">
        <f>SUM(C104:D104)</f>
        <v>387</v>
      </c>
      <c r="F104" s="9">
        <v>1190</v>
      </c>
      <c r="G104" s="10">
        <v>2321</v>
      </c>
      <c r="H104" s="87">
        <f>SUM(F104:G104)</f>
        <v>3511</v>
      </c>
      <c r="I104" s="1">
        <f t="shared" si="5"/>
        <v>7.0588235294117645</v>
      </c>
      <c r="J104" s="1">
        <f t="shared" si="5"/>
        <v>13.054717794054287</v>
      </c>
      <c r="K104" s="88">
        <f t="shared" si="5"/>
        <v>11.022500712047849</v>
      </c>
      <c r="L104" s="88"/>
      <c r="M104" s="101"/>
      <c r="N104" s="100"/>
      <c r="S104" s="40"/>
      <c r="T104" s="40"/>
      <c r="U104" s="40"/>
      <c r="V104" s="40"/>
      <c r="W104" s="40"/>
      <c r="X104" s="20"/>
      <c r="Y104" s="21"/>
      <c r="Z104" s="21"/>
      <c r="AA104" s="21"/>
      <c r="AB104" s="21"/>
      <c r="AC104" s="21"/>
      <c r="AD104" s="21"/>
      <c r="AE104" s="21"/>
    </row>
    <row r="105" spans="1:31" ht="12.75">
      <c r="A105" s="73" t="s">
        <v>104</v>
      </c>
      <c r="B105" s="31"/>
      <c r="C105" s="8">
        <v>74</v>
      </c>
      <c r="D105" s="8">
        <v>135</v>
      </c>
      <c r="E105" s="84">
        <f>SUM(C105:D105)</f>
        <v>209</v>
      </c>
      <c r="F105" s="9">
        <v>3038</v>
      </c>
      <c r="G105" s="10">
        <v>3859</v>
      </c>
      <c r="H105" s="87">
        <f>SUM(F105:G105)</f>
        <v>6897</v>
      </c>
      <c r="I105" s="1">
        <f t="shared" si="5"/>
        <v>2.435813034891376</v>
      </c>
      <c r="J105" s="1">
        <f t="shared" si="5"/>
        <v>3.4983156258097954</v>
      </c>
      <c r="K105" s="88">
        <f t="shared" si="5"/>
        <v>3.0303030303030303</v>
      </c>
      <c r="L105" s="88"/>
      <c r="M105" s="101"/>
      <c r="N105" s="100"/>
      <c r="S105" s="22"/>
      <c r="T105" s="22"/>
      <c r="U105" s="22"/>
      <c r="V105" s="22"/>
      <c r="W105" s="22"/>
      <c r="X105" s="20"/>
      <c r="Y105" s="21"/>
      <c r="Z105" s="21"/>
      <c r="AA105" s="21"/>
      <c r="AB105" s="21"/>
      <c r="AC105" s="21"/>
      <c r="AD105" s="21"/>
      <c r="AE105" s="21"/>
    </row>
    <row r="106" spans="1:31" ht="12.75">
      <c r="A106" s="73" t="s">
        <v>105</v>
      </c>
      <c r="B106" s="31"/>
      <c r="C106" s="8">
        <v>20</v>
      </c>
      <c r="D106" s="8">
        <v>44</v>
      </c>
      <c r="E106" s="84">
        <f>SUM(C106:D106)</f>
        <v>64</v>
      </c>
      <c r="F106" s="9">
        <v>3434</v>
      </c>
      <c r="G106" s="10">
        <v>3827</v>
      </c>
      <c r="H106" s="87">
        <f>SUM(F106:G106)</f>
        <v>7261</v>
      </c>
      <c r="I106" s="1">
        <f t="shared" si="5"/>
        <v>0.5824111822947</v>
      </c>
      <c r="J106" s="1">
        <f t="shared" si="5"/>
        <v>1.149725633655605</v>
      </c>
      <c r="K106" s="88">
        <f t="shared" si="5"/>
        <v>0.8814212918330808</v>
      </c>
      <c r="L106" s="88"/>
      <c r="M106" s="101"/>
      <c r="N106" s="100"/>
      <c r="S106" s="22"/>
      <c r="T106" s="22"/>
      <c r="U106" s="22"/>
      <c r="V106" s="22"/>
      <c r="W106" s="22"/>
      <c r="X106" s="20"/>
      <c r="Y106" s="21"/>
      <c r="Z106" s="21"/>
      <c r="AA106" s="21"/>
      <c r="AB106" s="21"/>
      <c r="AC106" s="21"/>
      <c r="AD106" s="21"/>
      <c r="AE106" s="21"/>
    </row>
    <row r="107" spans="1:31" ht="12.75">
      <c r="A107" s="82" t="s">
        <v>32</v>
      </c>
      <c r="B107" s="83"/>
      <c r="C107" s="84">
        <f>SUM(C103:C106)</f>
        <v>202</v>
      </c>
      <c r="D107" s="84">
        <f>SUM(D103:D106)</f>
        <v>627</v>
      </c>
      <c r="E107" s="84">
        <f>SUM(C107:D107)</f>
        <v>829</v>
      </c>
      <c r="F107" s="85">
        <f>SUM(F103:F106)</f>
        <v>7812</v>
      </c>
      <c r="G107" s="86">
        <f>SUM(G103:G106)</f>
        <v>10529</v>
      </c>
      <c r="H107" s="87">
        <f>SUM(F107:G107)</f>
        <v>18341</v>
      </c>
      <c r="I107" s="88">
        <f t="shared" si="5"/>
        <v>2.5857654889912953</v>
      </c>
      <c r="J107" s="88">
        <f t="shared" si="5"/>
        <v>5.954981479722671</v>
      </c>
      <c r="K107" s="88">
        <f t="shared" si="5"/>
        <v>4.519928030096505</v>
      </c>
      <c r="L107" s="88"/>
      <c r="M107" s="101"/>
      <c r="N107" s="100"/>
      <c r="S107" s="22"/>
      <c r="T107" s="22"/>
      <c r="U107" s="22"/>
      <c r="V107" s="22"/>
      <c r="W107" s="22"/>
      <c r="X107" s="20"/>
      <c r="Y107" s="21"/>
      <c r="Z107" s="21"/>
      <c r="AA107" s="21"/>
      <c r="AB107" s="21"/>
      <c r="AC107" s="21"/>
      <c r="AD107" s="21"/>
      <c r="AE107" s="21"/>
    </row>
    <row r="108" spans="13:31" ht="3" customHeight="1">
      <c r="M108" s="100"/>
      <c r="N108" s="100"/>
      <c r="S108" s="22"/>
      <c r="T108" s="22"/>
      <c r="U108" s="22"/>
      <c r="V108" s="22"/>
      <c r="W108" s="22"/>
      <c r="X108" s="20"/>
      <c r="Y108" s="21"/>
      <c r="Z108" s="21"/>
      <c r="AA108" s="21"/>
      <c r="AB108" s="21"/>
      <c r="AC108" s="21"/>
      <c r="AD108" s="21"/>
      <c r="AE108" s="21"/>
    </row>
    <row r="109" spans="1:31" ht="12.75">
      <c r="A109" s="78" t="s">
        <v>109</v>
      </c>
      <c r="M109" s="100"/>
      <c r="N109" s="100"/>
      <c r="S109" s="22"/>
      <c r="T109" s="22"/>
      <c r="U109" s="22"/>
      <c r="V109" s="22"/>
      <c r="W109" s="40"/>
      <c r="X109" s="22"/>
      <c r="Y109" s="21"/>
      <c r="Z109" s="21"/>
      <c r="AA109" s="21"/>
      <c r="AB109" s="21"/>
      <c r="AC109" s="21"/>
      <c r="AD109" s="21"/>
      <c r="AE109" s="21"/>
    </row>
    <row r="110" spans="13:31" ht="12.75" customHeight="1">
      <c r="M110" s="100"/>
      <c r="N110" s="100"/>
      <c r="S110" s="22"/>
      <c r="T110" s="22"/>
      <c r="U110" s="22"/>
      <c r="V110" s="40"/>
      <c r="W110" s="40"/>
      <c r="X110" s="20"/>
      <c r="Y110" s="21"/>
      <c r="Z110" s="21"/>
      <c r="AA110" s="21"/>
      <c r="AB110" s="21"/>
      <c r="AC110" s="21"/>
      <c r="AD110" s="21"/>
      <c r="AE110" s="21"/>
    </row>
    <row r="111" spans="1:31" ht="12.75">
      <c r="A111" s="2" t="s">
        <v>111</v>
      </c>
      <c r="M111" s="100"/>
      <c r="N111" s="100"/>
      <c r="S111" s="22"/>
      <c r="T111" s="22"/>
      <c r="U111" s="22"/>
      <c r="V111" s="22"/>
      <c r="W111" s="22"/>
      <c r="X111" s="20"/>
      <c r="Y111" s="21"/>
      <c r="Z111" s="21"/>
      <c r="AA111" s="21"/>
      <c r="AB111" s="21"/>
      <c r="AC111" s="21"/>
      <c r="AD111" s="21"/>
      <c r="AE111" s="21"/>
    </row>
    <row r="112" spans="13:31" ht="2.25" customHeight="1">
      <c r="M112" s="100"/>
      <c r="N112" s="100"/>
      <c r="S112" s="22"/>
      <c r="T112" s="22"/>
      <c r="U112" s="22"/>
      <c r="V112" s="22"/>
      <c r="W112" s="22"/>
      <c r="X112" s="20"/>
      <c r="Y112" s="21"/>
      <c r="Z112" s="21"/>
      <c r="AA112" s="21"/>
      <c r="AB112" s="21"/>
      <c r="AC112" s="21"/>
      <c r="AD112" s="21"/>
      <c r="AE112" s="21"/>
    </row>
    <row r="113" spans="1:31" ht="12.75">
      <c r="A113" s="73"/>
      <c r="B113" s="31"/>
      <c r="C113" s="107" t="s">
        <v>80</v>
      </c>
      <c r="D113" s="107"/>
      <c r="E113" s="107"/>
      <c r="F113" s="105" t="s">
        <v>106</v>
      </c>
      <c r="G113" s="107"/>
      <c r="H113" s="106"/>
      <c r="I113" s="107" t="s">
        <v>108</v>
      </c>
      <c r="J113" s="107"/>
      <c r="K113" s="107"/>
      <c r="L113" s="102"/>
      <c r="M113" s="99"/>
      <c r="N113" s="100"/>
      <c r="S113" s="22"/>
      <c r="T113" s="22"/>
      <c r="U113" s="22"/>
      <c r="V113" s="22"/>
      <c r="W113" s="22"/>
      <c r="X113" s="20"/>
      <c r="Y113" s="21"/>
      <c r="Z113" s="21"/>
      <c r="AA113" s="21"/>
      <c r="AB113" s="21"/>
      <c r="AC113" s="21"/>
      <c r="AD113" s="21"/>
      <c r="AE113" s="21"/>
    </row>
    <row r="114" spans="1:31" ht="12.75">
      <c r="A114" s="73"/>
      <c r="B114" s="31"/>
      <c r="C114" s="107" t="s">
        <v>17</v>
      </c>
      <c r="D114" s="107"/>
      <c r="E114" s="107"/>
      <c r="F114" s="105" t="s">
        <v>17</v>
      </c>
      <c r="G114" s="107"/>
      <c r="H114" s="106"/>
      <c r="I114" s="107" t="s">
        <v>17</v>
      </c>
      <c r="J114" s="107"/>
      <c r="K114" s="107"/>
      <c r="L114" s="102"/>
      <c r="M114" s="99"/>
      <c r="N114" s="100"/>
      <c r="S114" s="22"/>
      <c r="T114" s="22"/>
      <c r="U114" s="22"/>
      <c r="V114" s="22"/>
      <c r="W114" s="22"/>
      <c r="X114" s="20"/>
      <c r="Y114" s="21"/>
      <c r="Z114" s="21"/>
      <c r="AA114" s="21"/>
      <c r="AB114" s="21"/>
      <c r="AC114" s="21"/>
      <c r="AD114" s="21"/>
      <c r="AE114" s="21"/>
    </row>
    <row r="115" spans="1:31" ht="12.75">
      <c r="A115" s="75" t="s">
        <v>107</v>
      </c>
      <c r="B115" s="74"/>
      <c r="C115" s="72" t="s">
        <v>5</v>
      </c>
      <c r="D115" s="72" t="s">
        <v>6</v>
      </c>
      <c r="E115" s="72" t="s">
        <v>32</v>
      </c>
      <c r="F115" s="76" t="s">
        <v>5</v>
      </c>
      <c r="G115" s="72" t="s">
        <v>6</v>
      </c>
      <c r="H115" s="77" t="s">
        <v>32</v>
      </c>
      <c r="I115" s="72" t="s">
        <v>5</v>
      </c>
      <c r="J115" s="72" t="s">
        <v>6</v>
      </c>
      <c r="K115" s="72" t="s">
        <v>32</v>
      </c>
      <c r="L115" s="102"/>
      <c r="M115" s="99"/>
      <c r="N115" s="100"/>
      <c r="S115" s="22"/>
      <c r="T115" s="22"/>
      <c r="U115" s="22"/>
      <c r="V115" s="22"/>
      <c r="W115" s="40"/>
      <c r="X115" s="22"/>
      <c r="Y115" s="21"/>
      <c r="Z115" s="21"/>
      <c r="AA115" s="21"/>
      <c r="AB115" s="21"/>
      <c r="AC115" s="21"/>
      <c r="AD115" s="21"/>
      <c r="AE115" s="21"/>
    </row>
    <row r="116" spans="1:31" ht="12.75">
      <c r="A116" s="73" t="s">
        <v>102</v>
      </c>
      <c r="B116" s="31"/>
      <c r="C116" s="8">
        <v>0</v>
      </c>
      <c r="D116" s="8">
        <v>4</v>
      </c>
      <c r="E116" s="84">
        <f>SUM(C116:D116)</f>
        <v>4</v>
      </c>
      <c r="F116" s="9">
        <v>11</v>
      </c>
      <c r="G116" s="10">
        <v>18</v>
      </c>
      <c r="H116" s="87">
        <f>SUM(F116:G116)</f>
        <v>29</v>
      </c>
      <c r="I116" s="1">
        <f aca="true" t="shared" si="6" ref="I116:K120">C116*100/F116</f>
        <v>0</v>
      </c>
      <c r="J116" s="1">
        <f t="shared" si="6"/>
        <v>22.22222222222222</v>
      </c>
      <c r="K116" s="88">
        <f t="shared" si="6"/>
        <v>13.793103448275861</v>
      </c>
      <c r="L116" s="88"/>
      <c r="M116" s="101"/>
      <c r="N116" s="100"/>
      <c r="S116" s="22"/>
      <c r="T116" s="22"/>
      <c r="U116" s="22"/>
      <c r="V116" s="40"/>
      <c r="W116" s="40"/>
      <c r="X116" s="20"/>
      <c r="Y116" s="21"/>
      <c r="Z116" s="21"/>
      <c r="AA116" s="21"/>
      <c r="AB116" s="21"/>
      <c r="AC116" s="21"/>
      <c r="AD116" s="21"/>
      <c r="AE116" s="21"/>
    </row>
    <row r="117" spans="1:31" ht="12.75">
      <c r="A117" s="73" t="s">
        <v>103</v>
      </c>
      <c r="B117" s="31"/>
      <c r="C117" s="8">
        <v>6</v>
      </c>
      <c r="D117" s="8">
        <v>17</v>
      </c>
      <c r="E117" s="84">
        <f>SUM(C117:D117)</f>
        <v>23</v>
      </c>
      <c r="F117" s="9">
        <v>142</v>
      </c>
      <c r="G117" s="10">
        <v>196</v>
      </c>
      <c r="H117" s="87">
        <f>SUM(F117:G117)</f>
        <v>338</v>
      </c>
      <c r="I117" s="1">
        <f t="shared" si="6"/>
        <v>4.225352112676056</v>
      </c>
      <c r="J117" s="1">
        <f t="shared" si="6"/>
        <v>8.673469387755102</v>
      </c>
      <c r="K117" s="88">
        <f t="shared" si="6"/>
        <v>6.804733727810651</v>
      </c>
      <c r="L117" s="88"/>
      <c r="M117" s="101"/>
      <c r="N117" s="100"/>
      <c r="S117" s="22"/>
      <c r="T117" s="22"/>
      <c r="U117" s="22"/>
      <c r="V117" s="22"/>
      <c r="W117" s="22"/>
      <c r="X117" s="20"/>
      <c r="Y117" s="21"/>
      <c r="Z117" s="21"/>
      <c r="AA117" s="21"/>
      <c r="AB117" s="21"/>
      <c r="AC117" s="21"/>
      <c r="AD117" s="21"/>
      <c r="AE117" s="21"/>
    </row>
    <row r="118" spans="1:31" ht="12.75">
      <c r="A118" s="73" t="s">
        <v>104</v>
      </c>
      <c r="B118" s="31"/>
      <c r="C118" s="8">
        <v>3</v>
      </c>
      <c r="D118" s="8">
        <v>7</v>
      </c>
      <c r="E118" s="84">
        <f>SUM(C118:D118)</f>
        <v>10</v>
      </c>
      <c r="F118" s="9">
        <v>705</v>
      </c>
      <c r="G118" s="10">
        <v>614</v>
      </c>
      <c r="H118" s="87">
        <f>SUM(F118:G118)</f>
        <v>1319</v>
      </c>
      <c r="I118" s="1">
        <f t="shared" si="6"/>
        <v>0.425531914893617</v>
      </c>
      <c r="J118" s="1">
        <f t="shared" si="6"/>
        <v>1.1400651465798046</v>
      </c>
      <c r="K118" s="88">
        <f t="shared" si="6"/>
        <v>0.7581501137225171</v>
      </c>
      <c r="L118" s="88"/>
      <c r="M118" s="101"/>
      <c r="N118" s="100"/>
      <c r="S118" s="22"/>
      <c r="T118" s="22"/>
      <c r="U118" s="22"/>
      <c r="V118" s="22"/>
      <c r="W118" s="22"/>
      <c r="X118" s="20"/>
      <c r="Y118" s="21"/>
      <c r="Z118" s="21"/>
      <c r="AA118" s="21"/>
      <c r="AB118" s="21"/>
      <c r="AC118" s="21"/>
      <c r="AD118" s="21"/>
      <c r="AE118" s="21"/>
    </row>
    <row r="119" spans="1:31" ht="12.75">
      <c r="A119" s="73" t="s">
        <v>105</v>
      </c>
      <c r="B119" s="31"/>
      <c r="C119" s="8">
        <v>3</v>
      </c>
      <c r="D119" s="8">
        <v>5</v>
      </c>
      <c r="E119" s="84">
        <f>SUM(C119:D119)</f>
        <v>8</v>
      </c>
      <c r="F119" s="9">
        <v>1225</v>
      </c>
      <c r="G119" s="10">
        <v>1403</v>
      </c>
      <c r="H119" s="87">
        <f>SUM(F119:G119)</f>
        <v>2628</v>
      </c>
      <c r="I119" s="1">
        <f t="shared" si="6"/>
        <v>0.24489795918367346</v>
      </c>
      <c r="J119" s="1">
        <f t="shared" si="6"/>
        <v>0.3563791874554526</v>
      </c>
      <c r="K119" s="88">
        <f t="shared" si="6"/>
        <v>0.30441400304414</v>
      </c>
      <c r="L119" s="88"/>
      <c r="M119" s="101"/>
      <c r="N119" s="100"/>
      <c r="S119" s="22"/>
      <c r="T119" s="22"/>
      <c r="U119" s="22"/>
      <c r="V119" s="22"/>
      <c r="W119" s="22"/>
      <c r="X119" s="20"/>
      <c r="Y119" s="21"/>
      <c r="Z119" s="21"/>
      <c r="AA119" s="21"/>
      <c r="AB119" s="21"/>
      <c r="AC119" s="21"/>
      <c r="AD119" s="21"/>
      <c r="AE119" s="21"/>
    </row>
    <row r="120" spans="1:31" ht="12.75">
      <c r="A120" s="82" t="s">
        <v>32</v>
      </c>
      <c r="B120" s="83"/>
      <c r="C120" s="84">
        <f>SUM(C116:C119)</f>
        <v>12</v>
      </c>
      <c r="D120" s="84">
        <f>SUM(D116:D119)</f>
        <v>33</v>
      </c>
      <c r="E120" s="84">
        <f>SUM(C120:D120)</f>
        <v>45</v>
      </c>
      <c r="F120" s="85">
        <f>SUM(F116:F119)</f>
        <v>2083</v>
      </c>
      <c r="G120" s="86">
        <f>SUM(G116:G119)</f>
        <v>2231</v>
      </c>
      <c r="H120" s="87">
        <f>SUM(F120:G120)</f>
        <v>4314</v>
      </c>
      <c r="I120" s="88">
        <f t="shared" si="6"/>
        <v>0.5760921747479597</v>
      </c>
      <c r="J120" s="88">
        <f t="shared" si="6"/>
        <v>1.4791573285522188</v>
      </c>
      <c r="K120" s="88">
        <f t="shared" si="6"/>
        <v>1.043115438108484</v>
      </c>
      <c r="L120" s="88"/>
      <c r="M120" s="101"/>
      <c r="N120" s="100"/>
      <c r="S120" s="22"/>
      <c r="T120" s="22"/>
      <c r="U120" s="22"/>
      <c r="V120" s="22"/>
      <c r="W120" s="22"/>
      <c r="X120" s="20"/>
      <c r="Y120" s="21"/>
      <c r="Z120" s="21"/>
      <c r="AA120" s="21"/>
      <c r="AB120" s="21"/>
      <c r="AC120" s="21"/>
      <c r="AD120" s="21"/>
      <c r="AE120" s="21"/>
    </row>
    <row r="121" spans="13:31" ht="3" customHeight="1">
      <c r="M121" s="100"/>
      <c r="N121" s="100"/>
      <c r="S121" s="22"/>
      <c r="T121" s="22"/>
      <c r="U121" s="22"/>
      <c r="V121" s="22"/>
      <c r="W121" s="40"/>
      <c r="X121" s="22"/>
      <c r="Y121" s="21"/>
      <c r="Z121" s="21"/>
      <c r="AA121" s="21"/>
      <c r="AB121" s="21"/>
      <c r="AC121" s="21"/>
      <c r="AD121" s="21"/>
      <c r="AE121" s="21"/>
    </row>
    <row r="122" spans="1:31" ht="12.75" customHeight="1">
      <c r="A122" s="78" t="s">
        <v>109</v>
      </c>
      <c r="M122" s="100"/>
      <c r="N122" s="100"/>
      <c r="S122" s="40"/>
      <c r="T122" s="40"/>
      <c r="U122" s="40"/>
      <c r="V122" s="40"/>
      <c r="W122" s="40"/>
      <c r="X122" s="20"/>
      <c r="Y122" s="21"/>
      <c r="Z122" s="21"/>
      <c r="AA122" s="21"/>
      <c r="AB122" s="21"/>
      <c r="AC122" s="21"/>
      <c r="AD122" s="21"/>
      <c r="AE122" s="21"/>
    </row>
    <row r="123" spans="13:31" ht="12.75">
      <c r="M123" s="100"/>
      <c r="N123" s="100"/>
      <c r="S123" s="22"/>
      <c r="T123" s="22"/>
      <c r="U123" s="22"/>
      <c r="V123" s="22"/>
      <c r="W123" s="22"/>
      <c r="X123" s="20"/>
      <c r="Y123" s="21"/>
      <c r="Z123" s="21"/>
      <c r="AA123" s="21"/>
      <c r="AB123" s="21"/>
      <c r="AC123" s="21"/>
      <c r="AD123" s="21"/>
      <c r="AE123" s="21"/>
    </row>
    <row r="124" spans="13:31" ht="12.75">
      <c r="M124" s="100"/>
      <c r="N124" s="100"/>
      <c r="S124" s="22"/>
      <c r="T124" s="22"/>
      <c r="U124" s="22"/>
      <c r="V124" s="22"/>
      <c r="W124" s="22"/>
      <c r="X124" s="20"/>
      <c r="Y124" s="21"/>
      <c r="Z124" s="21"/>
      <c r="AA124" s="21"/>
      <c r="AB124" s="21"/>
      <c r="AC124" s="21"/>
      <c r="AD124" s="21"/>
      <c r="AE124" s="21"/>
    </row>
    <row r="125" spans="13:31" ht="12.75">
      <c r="M125" s="100"/>
      <c r="N125" s="100"/>
      <c r="S125" s="22"/>
      <c r="T125" s="22"/>
      <c r="U125" s="22"/>
      <c r="V125" s="22"/>
      <c r="W125" s="22"/>
      <c r="X125" s="20"/>
      <c r="Y125" s="21"/>
      <c r="Z125" s="21"/>
      <c r="AA125" s="21"/>
      <c r="AB125" s="21"/>
      <c r="AC125" s="21"/>
      <c r="AD125" s="21"/>
      <c r="AE125" s="21"/>
    </row>
    <row r="126" spans="13:31" ht="12.75">
      <c r="M126" s="100"/>
      <c r="N126" s="100"/>
      <c r="S126" s="22"/>
      <c r="T126" s="22"/>
      <c r="U126" s="22"/>
      <c r="V126" s="22"/>
      <c r="W126" s="22"/>
      <c r="X126" s="20"/>
      <c r="Y126" s="21"/>
      <c r="Z126" s="21"/>
      <c r="AA126" s="21"/>
      <c r="AC126" s="21"/>
      <c r="AD126" s="21"/>
      <c r="AE126" s="21"/>
    </row>
    <row r="127" spans="13:31" ht="12.75">
      <c r="M127" s="100"/>
      <c r="N127" s="100"/>
      <c r="S127" s="22"/>
      <c r="T127" s="22"/>
      <c r="U127" s="22"/>
      <c r="V127" s="22"/>
      <c r="W127" s="40"/>
      <c r="X127" s="22"/>
      <c r="Y127" s="21"/>
      <c r="Z127" s="21"/>
      <c r="AA127" s="21"/>
      <c r="AC127" s="21"/>
      <c r="AD127" s="21"/>
      <c r="AE127" s="21"/>
    </row>
    <row r="128" spans="13:31" ht="12.75" customHeight="1">
      <c r="M128" s="100"/>
      <c r="N128" s="100"/>
      <c r="S128" s="22"/>
      <c r="T128" s="22"/>
      <c r="U128" s="22"/>
      <c r="V128" s="40"/>
      <c r="W128" s="40"/>
      <c r="X128" s="20"/>
      <c r="Y128" s="21"/>
      <c r="Z128" s="21"/>
      <c r="AA128" s="21"/>
      <c r="AC128" s="21"/>
      <c r="AD128" s="21"/>
      <c r="AE128" s="21"/>
    </row>
    <row r="129" spans="13:31" ht="12.75">
      <c r="M129" s="100"/>
      <c r="N129" s="100"/>
      <c r="S129" s="22"/>
      <c r="T129" s="22"/>
      <c r="U129" s="22"/>
      <c r="V129" s="22"/>
      <c r="W129" s="22"/>
      <c r="X129" s="20"/>
      <c r="Y129" s="21"/>
      <c r="Z129" s="21"/>
      <c r="AA129" s="21"/>
      <c r="AC129" s="21"/>
      <c r="AD129" s="21"/>
      <c r="AE129" s="21"/>
    </row>
    <row r="130" spans="13:31" ht="12.75">
      <c r="M130" s="100"/>
      <c r="N130" s="100"/>
      <c r="S130" s="22"/>
      <c r="T130" s="22"/>
      <c r="U130" s="22"/>
      <c r="V130" s="22"/>
      <c r="W130" s="22"/>
      <c r="X130" s="20"/>
      <c r="Y130" s="21"/>
      <c r="Z130" s="21"/>
      <c r="AA130" s="21"/>
      <c r="AC130" s="21"/>
      <c r="AD130" s="21"/>
      <c r="AE130" s="21"/>
    </row>
    <row r="131" spans="13:31" ht="12.75">
      <c r="M131" s="100"/>
      <c r="N131" s="100"/>
      <c r="S131" s="22"/>
      <c r="T131" s="22"/>
      <c r="U131" s="22"/>
      <c r="V131" s="22"/>
      <c r="W131" s="22"/>
      <c r="X131" s="20"/>
      <c r="Y131" s="21"/>
      <c r="Z131" s="21"/>
      <c r="AA131" s="21"/>
      <c r="AC131" s="21"/>
      <c r="AD131" s="21"/>
      <c r="AE131" s="21"/>
    </row>
    <row r="132" spans="13:31" ht="12.75">
      <c r="M132" s="100"/>
      <c r="N132" s="100"/>
      <c r="S132" s="22"/>
      <c r="T132" s="22"/>
      <c r="U132" s="22"/>
      <c r="V132" s="22"/>
      <c r="W132" s="40"/>
      <c r="X132" s="22"/>
      <c r="Y132" s="21"/>
      <c r="Z132" s="21"/>
      <c r="AA132" s="21"/>
      <c r="AC132" s="21"/>
      <c r="AD132" s="21"/>
      <c r="AE132" s="21"/>
    </row>
    <row r="133" spans="13:31" ht="12.75">
      <c r="M133" s="100"/>
      <c r="N133" s="100"/>
      <c r="S133" s="22"/>
      <c r="T133" s="22"/>
      <c r="U133" s="22"/>
      <c r="V133" s="40"/>
      <c r="W133" s="40"/>
      <c r="X133" s="20"/>
      <c r="Y133" s="21"/>
      <c r="Z133" s="21"/>
      <c r="AA133" s="21"/>
      <c r="AC133" s="21"/>
      <c r="AD133" s="21"/>
      <c r="AE133" s="21"/>
    </row>
    <row r="134" spans="13:31" ht="12.75">
      <c r="M134" s="100"/>
      <c r="N134" s="100"/>
      <c r="S134" s="22"/>
      <c r="T134" s="22"/>
      <c r="U134" s="22"/>
      <c r="V134" s="22"/>
      <c r="W134" s="22"/>
      <c r="X134" s="20"/>
      <c r="Y134" s="21"/>
      <c r="Z134" s="21"/>
      <c r="AA134" s="21"/>
      <c r="AC134" s="21"/>
      <c r="AD134" s="21"/>
      <c r="AE134" s="21"/>
    </row>
    <row r="135" spans="13:31" ht="12.75">
      <c r="M135" s="100"/>
      <c r="N135" s="100"/>
      <c r="S135" s="22"/>
      <c r="T135" s="22"/>
      <c r="U135" s="22"/>
      <c r="V135" s="22"/>
      <c r="W135" s="22"/>
      <c r="X135" s="20"/>
      <c r="Y135" s="21"/>
      <c r="Z135" s="21"/>
      <c r="AA135" s="21"/>
      <c r="AC135" s="21"/>
      <c r="AD135" s="21"/>
      <c r="AE135" s="21"/>
    </row>
    <row r="136" spans="19:31" ht="12.75">
      <c r="S136" s="22"/>
      <c r="T136" s="22"/>
      <c r="U136" s="22"/>
      <c r="V136" s="22"/>
      <c r="W136" s="22"/>
      <c r="X136" s="20"/>
      <c r="Y136" s="21"/>
      <c r="Z136" s="21"/>
      <c r="AA136" s="21"/>
      <c r="AC136" s="21"/>
      <c r="AD136" s="21"/>
      <c r="AE136" s="21"/>
    </row>
    <row r="137" spans="19:31" ht="12.75">
      <c r="S137" s="22"/>
      <c r="T137" s="22"/>
      <c r="U137" s="22"/>
      <c r="V137" s="22"/>
      <c r="W137" s="22"/>
      <c r="X137" s="20"/>
      <c r="Y137" s="21"/>
      <c r="Z137" s="21"/>
      <c r="AA137" s="21"/>
      <c r="AC137" s="21"/>
      <c r="AD137" s="21"/>
      <c r="AE137" s="21"/>
    </row>
    <row r="138" spans="19:31" ht="12.75">
      <c r="S138" s="22"/>
      <c r="T138" s="22"/>
      <c r="U138" s="22"/>
      <c r="V138" s="22"/>
      <c r="W138" s="40"/>
      <c r="X138" s="22"/>
      <c r="Y138" s="21"/>
      <c r="Z138" s="21"/>
      <c r="AA138" s="21"/>
      <c r="AC138" s="21"/>
      <c r="AD138" s="21"/>
      <c r="AE138" s="21"/>
    </row>
    <row r="139" spans="19:31" ht="12.75" customHeight="1">
      <c r="S139" s="40"/>
      <c r="T139" s="40"/>
      <c r="U139" s="40"/>
      <c r="V139" s="40"/>
      <c r="W139" s="40"/>
      <c r="X139" s="20"/>
      <c r="Y139" s="21"/>
      <c r="Z139" s="21"/>
      <c r="AA139" s="21"/>
      <c r="AC139" s="21"/>
      <c r="AD139" s="21"/>
      <c r="AE139" s="21"/>
    </row>
    <row r="140" spans="19:31" ht="12.75">
      <c r="S140" s="22"/>
      <c r="T140" s="22"/>
      <c r="U140" s="22"/>
      <c r="V140" s="22"/>
      <c r="W140" s="22"/>
      <c r="X140" s="20"/>
      <c r="Y140" s="21"/>
      <c r="Z140" s="21"/>
      <c r="AA140" s="21"/>
      <c r="AC140" s="21"/>
      <c r="AD140" s="21"/>
      <c r="AE140" s="21"/>
    </row>
    <row r="141" spans="19:31" ht="12.75">
      <c r="S141" s="22"/>
      <c r="T141" s="22"/>
      <c r="U141" s="22"/>
      <c r="V141" s="22"/>
      <c r="W141" s="22"/>
      <c r="X141" s="20"/>
      <c r="Y141" s="21"/>
      <c r="Z141" s="21"/>
      <c r="AA141" s="21"/>
      <c r="AC141" s="21"/>
      <c r="AD141" s="21"/>
      <c r="AE141" s="21"/>
    </row>
    <row r="142" spans="19:31" ht="12.75">
      <c r="S142" s="22"/>
      <c r="T142" s="22"/>
      <c r="U142" s="22"/>
      <c r="V142" s="22"/>
      <c r="W142" s="22"/>
      <c r="X142" s="20"/>
      <c r="Y142" s="21"/>
      <c r="Z142" s="21"/>
      <c r="AA142" s="21"/>
      <c r="AC142" s="21"/>
      <c r="AD142" s="21"/>
      <c r="AE142" s="21"/>
    </row>
    <row r="143" spans="19:31" ht="12.75">
      <c r="S143" s="22"/>
      <c r="T143" s="22"/>
      <c r="U143" s="22"/>
      <c r="V143" s="22"/>
      <c r="W143" s="22"/>
      <c r="X143" s="20"/>
      <c r="Y143" s="21"/>
      <c r="Z143" s="21"/>
      <c r="AA143" s="21"/>
      <c r="AC143" s="21"/>
      <c r="AD143" s="21"/>
      <c r="AE143" s="21"/>
    </row>
    <row r="144" spans="19:31" ht="12.75">
      <c r="S144" s="22"/>
      <c r="T144" s="22"/>
      <c r="U144" s="22"/>
      <c r="V144" s="22"/>
      <c r="W144" s="40"/>
      <c r="X144" s="22"/>
      <c r="Y144" s="21"/>
      <c r="Z144" s="21"/>
      <c r="AA144" s="21"/>
      <c r="AC144" s="21"/>
      <c r="AD144" s="21"/>
      <c r="AE144" s="21"/>
    </row>
    <row r="145" spans="19:31" ht="12.75" customHeight="1">
      <c r="S145" s="22"/>
      <c r="T145" s="22"/>
      <c r="U145" s="22"/>
      <c r="V145" s="40"/>
      <c r="W145" s="40"/>
      <c r="X145" s="20"/>
      <c r="Y145" s="21"/>
      <c r="Z145" s="21"/>
      <c r="AA145" s="21"/>
      <c r="AC145" s="21"/>
      <c r="AD145" s="21"/>
      <c r="AE145" s="21"/>
    </row>
    <row r="146" spans="19:27" ht="12.75">
      <c r="S146" s="22"/>
      <c r="T146" s="22"/>
      <c r="U146" s="22"/>
      <c r="V146" s="22"/>
      <c r="W146" s="22"/>
      <c r="X146" s="20"/>
      <c r="Y146" s="21"/>
      <c r="Z146" s="21"/>
      <c r="AA146" s="21"/>
    </row>
    <row r="147" spans="19:27" ht="12.75">
      <c r="S147" s="22"/>
      <c r="T147" s="22"/>
      <c r="U147" s="22"/>
      <c r="V147" s="22"/>
      <c r="W147" s="22"/>
      <c r="X147" s="20"/>
      <c r="Y147" s="21"/>
      <c r="Z147" s="21"/>
      <c r="AA147" s="21"/>
    </row>
    <row r="148" spans="19:27" ht="12.75">
      <c r="S148" s="22"/>
      <c r="T148" s="22"/>
      <c r="U148" s="22"/>
      <c r="V148" s="22"/>
      <c r="W148" s="22"/>
      <c r="X148" s="20"/>
      <c r="Y148" s="21"/>
      <c r="Z148" s="21"/>
      <c r="AA148" s="21"/>
    </row>
    <row r="149" spans="19:27" ht="12.75">
      <c r="S149" s="22"/>
      <c r="T149" s="22"/>
      <c r="U149" s="22"/>
      <c r="V149" s="22"/>
      <c r="W149" s="22"/>
      <c r="X149" s="20"/>
      <c r="Y149" s="21"/>
      <c r="Z149" s="21"/>
      <c r="AA149" s="21"/>
    </row>
    <row r="150" spans="19:27" ht="12.75">
      <c r="S150" s="22"/>
      <c r="T150" s="22"/>
      <c r="U150" s="22"/>
      <c r="V150" s="22"/>
      <c r="W150" s="40"/>
      <c r="X150" s="22"/>
      <c r="Y150" s="21"/>
      <c r="Z150" s="21"/>
      <c r="AA150" s="21"/>
    </row>
    <row r="151" spans="19:27" ht="12.75">
      <c r="S151" s="22"/>
      <c r="T151" s="22"/>
      <c r="U151" s="22"/>
      <c r="V151" s="40"/>
      <c r="W151" s="40"/>
      <c r="X151" s="20"/>
      <c r="Y151" s="21"/>
      <c r="Z151" s="21"/>
      <c r="AA151" s="21"/>
    </row>
    <row r="152" spans="19:27" ht="12.75">
      <c r="S152" s="22"/>
      <c r="T152" s="22"/>
      <c r="U152" s="22"/>
      <c r="V152" s="22"/>
      <c r="W152" s="22"/>
      <c r="X152" s="20"/>
      <c r="Y152" s="21"/>
      <c r="Z152" s="21"/>
      <c r="AA152" s="21"/>
    </row>
    <row r="153" spans="19:27" ht="12.75">
      <c r="S153" s="22"/>
      <c r="T153" s="22"/>
      <c r="U153" s="22"/>
      <c r="V153" s="22"/>
      <c r="W153" s="22"/>
      <c r="X153" s="20"/>
      <c r="Y153" s="21"/>
      <c r="Z153" s="21"/>
      <c r="AA153" s="21"/>
    </row>
    <row r="154" spans="19:27" ht="12.75">
      <c r="S154" s="22"/>
      <c r="T154" s="22"/>
      <c r="U154" s="22"/>
      <c r="V154" s="22"/>
      <c r="W154" s="22"/>
      <c r="X154" s="20"/>
      <c r="Y154" s="21"/>
      <c r="Z154" s="21"/>
      <c r="AA154" s="21"/>
    </row>
    <row r="155" spans="19:27" ht="12.75">
      <c r="S155" s="22"/>
      <c r="T155" s="22"/>
      <c r="U155" s="22"/>
      <c r="V155" s="22"/>
      <c r="W155" s="22"/>
      <c r="X155" s="20"/>
      <c r="Y155" s="21"/>
      <c r="Z155" s="21"/>
      <c r="AA155" s="21"/>
    </row>
    <row r="156" spans="19:27" ht="12.75">
      <c r="S156" s="22"/>
      <c r="T156" s="22"/>
      <c r="U156" s="22"/>
      <c r="V156" s="22"/>
      <c r="W156" s="40"/>
      <c r="X156" s="22"/>
      <c r="Y156" s="21"/>
      <c r="Z156" s="21"/>
      <c r="AA156" s="21"/>
    </row>
  </sheetData>
  <sheetProtection/>
  <mergeCells count="50">
    <mergeCell ref="C114:E114"/>
    <mergeCell ref="F114:H114"/>
    <mergeCell ref="I114:K114"/>
    <mergeCell ref="C100:E100"/>
    <mergeCell ref="F100:H100"/>
    <mergeCell ref="I100:K100"/>
    <mergeCell ref="C101:E101"/>
    <mergeCell ref="F101:H101"/>
    <mergeCell ref="I101:K101"/>
    <mergeCell ref="C113:E113"/>
    <mergeCell ref="F113:H113"/>
    <mergeCell ref="I113:K113"/>
    <mergeCell ref="C3:H3"/>
    <mergeCell ref="C87:E87"/>
    <mergeCell ref="G4:H4"/>
    <mergeCell ref="C88:E88"/>
    <mergeCell ref="F87:H87"/>
    <mergeCell ref="F88:H88"/>
    <mergeCell ref="K6:N6"/>
    <mergeCell ref="I88:K88"/>
    <mergeCell ref="A5:A7"/>
    <mergeCell ref="B5:B7"/>
    <mergeCell ref="E5:E7"/>
    <mergeCell ref="F5:F7"/>
    <mergeCell ref="G5:G7"/>
    <mergeCell ref="I87:K87"/>
    <mergeCell ref="C5:C7"/>
    <mergeCell ref="C74:E74"/>
    <mergeCell ref="F74:H74"/>
    <mergeCell ref="K5:N5"/>
    <mergeCell ref="F62:H62"/>
    <mergeCell ref="H5:H7"/>
    <mergeCell ref="O5:R5"/>
    <mergeCell ref="O6:R6"/>
    <mergeCell ref="A1:H1"/>
    <mergeCell ref="C4:D4"/>
    <mergeCell ref="E4:F4"/>
    <mergeCell ref="K4:V4"/>
    <mergeCell ref="S5:V5"/>
    <mergeCell ref="S6:V6"/>
    <mergeCell ref="I62:K62"/>
    <mergeCell ref="D5:D7"/>
    <mergeCell ref="I74:K74"/>
    <mergeCell ref="C75:E75"/>
    <mergeCell ref="F75:H75"/>
    <mergeCell ref="I75:K75"/>
    <mergeCell ref="C61:E61"/>
    <mergeCell ref="F61:H61"/>
    <mergeCell ref="I61:K61"/>
    <mergeCell ref="C62:E6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6">
      <selection activeCell="Q36" sqref="Q36"/>
    </sheetView>
  </sheetViews>
  <sheetFormatPr defaultColWidth="11.421875" defaultRowHeight="12.75"/>
  <cols>
    <col min="2" max="40" width="7.7109375" style="0" customWidth="1"/>
  </cols>
  <sheetData>
    <row r="1" ht="12.75">
      <c r="A1" s="2" t="s">
        <v>58</v>
      </c>
    </row>
    <row r="2" ht="12.75">
      <c r="A2" s="3" t="s">
        <v>0</v>
      </c>
    </row>
    <row r="3" ht="6" customHeight="1"/>
    <row r="4" spans="1:23" ht="12.75">
      <c r="A4" s="31"/>
      <c r="B4" s="121" t="s">
        <v>42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1:23" ht="12.75">
      <c r="A5" s="108" t="s">
        <v>1</v>
      </c>
      <c r="B5" s="107" t="s">
        <v>2</v>
      </c>
      <c r="C5" s="107"/>
      <c r="D5" s="105" t="s">
        <v>7</v>
      </c>
      <c r="E5" s="107"/>
      <c r="F5" s="105" t="s">
        <v>8</v>
      </c>
      <c r="G5" s="106"/>
      <c r="H5" s="105" t="s">
        <v>9</v>
      </c>
      <c r="I5" s="107"/>
      <c r="J5" s="105" t="s">
        <v>10</v>
      </c>
      <c r="K5" s="106"/>
      <c r="L5" s="105" t="s">
        <v>12</v>
      </c>
      <c r="M5" s="107"/>
      <c r="N5" s="105" t="s">
        <v>11</v>
      </c>
      <c r="O5" s="106"/>
      <c r="P5" s="105" t="s">
        <v>13</v>
      </c>
      <c r="Q5" s="107"/>
      <c r="R5" s="105" t="s">
        <v>14</v>
      </c>
      <c r="S5" s="106"/>
      <c r="T5" s="105" t="s">
        <v>15</v>
      </c>
      <c r="U5" s="107"/>
      <c r="V5" s="105" t="s">
        <v>16</v>
      </c>
      <c r="W5" s="107"/>
    </row>
    <row r="6" spans="1:23" ht="12.75">
      <c r="A6" s="108"/>
      <c r="B6" s="107" t="s">
        <v>17</v>
      </c>
      <c r="C6" s="107"/>
      <c r="D6" s="105" t="s">
        <v>17</v>
      </c>
      <c r="E6" s="107"/>
      <c r="F6" s="105" t="s">
        <v>17</v>
      </c>
      <c r="G6" s="106"/>
      <c r="H6" s="105" t="s">
        <v>17</v>
      </c>
      <c r="I6" s="107"/>
      <c r="J6" s="105" t="s">
        <v>17</v>
      </c>
      <c r="K6" s="106"/>
      <c r="L6" s="105" t="s">
        <v>17</v>
      </c>
      <c r="M6" s="107"/>
      <c r="N6" s="105" t="s">
        <v>17</v>
      </c>
      <c r="O6" s="106"/>
      <c r="P6" s="105" t="s">
        <v>17</v>
      </c>
      <c r="Q6" s="107"/>
      <c r="R6" s="105" t="s">
        <v>17</v>
      </c>
      <c r="S6" s="106"/>
      <c r="T6" s="105" t="s">
        <v>17</v>
      </c>
      <c r="U6" s="107"/>
      <c r="V6" s="105" t="s">
        <v>17</v>
      </c>
      <c r="W6" s="107"/>
    </row>
    <row r="7" spans="1:23" ht="12.75">
      <c r="A7" s="109"/>
      <c r="B7" s="25" t="s">
        <v>5</v>
      </c>
      <c r="C7" s="25" t="s">
        <v>6</v>
      </c>
      <c r="D7" s="26" t="s">
        <v>5</v>
      </c>
      <c r="E7" s="25" t="s">
        <v>6</v>
      </c>
      <c r="F7" s="26" t="s">
        <v>5</v>
      </c>
      <c r="G7" s="27" t="s">
        <v>6</v>
      </c>
      <c r="H7" s="26" t="s">
        <v>5</v>
      </c>
      <c r="I7" s="25" t="s">
        <v>6</v>
      </c>
      <c r="J7" s="26" t="s">
        <v>5</v>
      </c>
      <c r="K7" s="27" t="s">
        <v>6</v>
      </c>
      <c r="L7" s="26" t="s">
        <v>5</v>
      </c>
      <c r="M7" s="25" t="s">
        <v>6</v>
      </c>
      <c r="N7" s="26" t="s">
        <v>5</v>
      </c>
      <c r="O7" s="27" t="s">
        <v>6</v>
      </c>
      <c r="P7" s="26" t="s">
        <v>5</v>
      </c>
      <c r="Q7" s="25" t="s">
        <v>6</v>
      </c>
      <c r="R7" s="26" t="s">
        <v>5</v>
      </c>
      <c r="S7" s="27" t="s">
        <v>6</v>
      </c>
      <c r="T7" s="26" t="s">
        <v>5</v>
      </c>
      <c r="U7" s="25" t="s">
        <v>6</v>
      </c>
      <c r="V7" s="26" t="s">
        <v>5</v>
      </c>
      <c r="W7" s="25" t="s">
        <v>6</v>
      </c>
    </row>
    <row r="8" spans="1:23" ht="12.75">
      <c r="A8" s="24">
        <v>1999</v>
      </c>
      <c r="B8" s="1">
        <v>37.8</v>
      </c>
      <c r="C8" s="1">
        <v>42.9</v>
      </c>
      <c r="D8" s="4">
        <v>39.1</v>
      </c>
      <c r="E8" s="5">
        <v>42.5</v>
      </c>
      <c r="F8" s="4">
        <v>40.6</v>
      </c>
      <c r="G8" s="6">
        <v>45</v>
      </c>
      <c r="H8" s="4">
        <v>35.9</v>
      </c>
      <c r="I8" s="5">
        <v>38.6</v>
      </c>
      <c r="J8" s="4">
        <v>36.8</v>
      </c>
      <c r="K8" s="6">
        <v>40.4</v>
      </c>
      <c r="L8" s="4">
        <v>39.9</v>
      </c>
      <c r="M8" s="5">
        <v>42.6</v>
      </c>
      <c r="N8" s="4">
        <v>39.2</v>
      </c>
      <c r="O8" s="6">
        <v>42</v>
      </c>
      <c r="P8" s="4">
        <v>38.8</v>
      </c>
      <c r="Q8" s="5">
        <v>41</v>
      </c>
      <c r="R8" s="4">
        <v>39.5</v>
      </c>
      <c r="S8" s="6">
        <v>43</v>
      </c>
      <c r="T8" s="4">
        <v>35.4</v>
      </c>
      <c r="U8" s="5">
        <v>38.7</v>
      </c>
      <c r="V8" s="4">
        <v>38.5</v>
      </c>
      <c r="W8" s="5">
        <v>42</v>
      </c>
    </row>
    <row r="9" spans="1:23" ht="12.75">
      <c r="A9" s="24">
        <v>2000</v>
      </c>
      <c r="B9" s="1">
        <v>37.9</v>
      </c>
      <c r="C9" s="1">
        <v>42.6</v>
      </c>
      <c r="D9" s="4">
        <v>39.2</v>
      </c>
      <c r="E9" s="5">
        <v>42.4</v>
      </c>
      <c r="F9" s="4">
        <v>40.8</v>
      </c>
      <c r="G9" s="6">
        <v>45.2</v>
      </c>
      <c r="H9" s="4">
        <v>36.1</v>
      </c>
      <c r="I9" s="5">
        <v>38.6</v>
      </c>
      <c r="J9" s="4">
        <v>37</v>
      </c>
      <c r="K9" s="6">
        <v>40.3</v>
      </c>
      <c r="L9" s="4">
        <v>40.1</v>
      </c>
      <c r="M9" s="5">
        <v>42.4</v>
      </c>
      <c r="N9" s="4">
        <v>39.6</v>
      </c>
      <c r="O9" s="6">
        <v>42.3</v>
      </c>
      <c r="P9" s="4">
        <v>39</v>
      </c>
      <c r="Q9" s="5">
        <v>40.9</v>
      </c>
      <c r="R9" s="4">
        <v>39.8</v>
      </c>
      <c r="S9" s="6">
        <v>43.2</v>
      </c>
      <c r="T9" s="4">
        <v>34.4</v>
      </c>
      <c r="U9" s="5">
        <v>38.8</v>
      </c>
      <c r="V9" s="4">
        <v>38.6</v>
      </c>
      <c r="W9" s="5">
        <v>42</v>
      </c>
    </row>
    <row r="10" spans="1:23" ht="12.75">
      <c r="A10" s="24">
        <v>2001</v>
      </c>
      <c r="B10" s="1">
        <v>38</v>
      </c>
      <c r="C10" s="1">
        <v>42.8</v>
      </c>
      <c r="D10" s="4">
        <v>39.4</v>
      </c>
      <c r="E10" s="5">
        <v>42.6</v>
      </c>
      <c r="F10" s="4">
        <v>40.9</v>
      </c>
      <c r="G10" s="6">
        <v>45.1</v>
      </c>
      <c r="H10" s="4">
        <v>36</v>
      </c>
      <c r="I10" s="5">
        <v>38.5</v>
      </c>
      <c r="J10" s="4">
        <v>37.3</v>
      </c>
      <c r="K10" s="6">
        <v>39.9</v>
      </c>
      <c r="L10" s="4">
        <v>40.1</v>
      </c>
      <c r="M10" s="5">
        <v>42.5</v>
      </c>
      <c r="N10" s="4">
        <v>39.7</v>
      </c>
      <c r="O10" s="6">
        <v>42.3</v>
      </c>
      <c r="P10" s="4">
        <v>39.1</v>
      </c>
      <c r="Q10" s="5">
        <v>41</v>
      </c>
      <c r="R10" s="4">
        <v>39.9</v>
      </c>
      <c r="S10" s="6">
        <v>43.2</v>
      </c>
      <c r="T10" s="4">
        <v>34.6</v>
      </c>
      <c r="U10" s="5">
        <v>39.3</v>
      </c>
      <c r="V10" s="4">
        <v>38.8</v>
      </c>
      <c r="W10" s="5">
        <v>42</v>
      </c>
    </row>
    <row r="11" spans="1:23" ht="12.75">
      <c r="A11" s="24">
        <v>2002</v>
      </c>
      <c r="B11" s="1">
        <v>38</v>
      </c>
      <c r="C11" s="1">
        <v>43</v>
      </c>
      <c r="D11" s="4">
        <v>39.9</v>
      </c>
      <c r="E11" s="5">
        <v>42.8</v>
      </c>
      <c r="F11" s="4">
        <v>41.2</v>
      </c>
      <c r="G11" s="6">
        <v>44.9</v>
      </c>
      <c r="H11" s="4">
        <v>36.1</v>
      </c>
      <c r="I11" s="5">
        <v>38.7</v>
      </c>
      <c r="J11" s="4">
        <v>37.3</v>
      </c>
      <c r="K11" s="6">
        <v>39.6</v>
      </c>
      <c r="L11" s="4">
        <v>39.9</v>
      </c>
      <c r="M11" s="5">
        <v>41.9</v>
      </c>
      <c r="N11" s="4">
        <v>39.9</v>
      </c>
      <c r="O11" s="6">
        <v>42.4</v>
      </c>
      <c r="P11" s="4">
        <v>39.3</v>
      </c>
      <c r="Q11" s="5">
        <v>41.3</v>
      </c>
      <c r="R11" s="4">
        <v>40</v>
      </c>
      <c r="S11" s="6">
        <v>43</v>
      </c>
      <c r="T11" s="4">
        <v>34.7</v>
      </c>
      <c r="U11" s="5">
        <v>38.4</v>
      </c>
      <c r="V11" s="4">
        <v>38.9</v>
      </c>
      <c r="W11" s="5">
        <v>42</v>
      </c>
    </row>
    <row r="12" spans="1:23" ht="12.75">
      <c r="A12" s="24">
        <v>2003</v>
      </c>
      <c r="B12" s="1">
        <v>38.3</v>
      </c>
      <c r="C12" s="1">
        <v>42.6</v>
      </c>
      <c r="D12" s="4">
        <v>40.3</v>
      </c>
      <c r="E12" s="5">
        <v>43.4</v>
      </c>
      <c r="F12" s="4">
        <v>41.2</v>
      </c>
      <c r="G12" s="6">
        <v>45.4</v>
      </c>
      <c r="H12" s="4">
        <v>36.4</v>
      </c>
      <c r="I12" s="5">
        <v>39</v>
      </c>
      <c r="J12" s="4">
        <v>37.3</v>
      </c>
      <c r="K12" s="6">
        <v>39.4</v>
      </c>
      <c r="L12" s="4">
        <v>40.3</v>
      </c>
      <c r="M12" s="5">
        <v>42.5</v>
      </c>
      <c r="N12" s="4">
        <v>40.3</v>
      </c>
      <c r="O12" s="6">
        <v>42.5</v>
      </c>
      <c r="P12" s="4">
        <v>39.7</v>
      </c>
      <c r="Q12" s="5">
        <v>41.8</v>
      </c>
      <c r="R12" s="4">
        <v>40.1</v>
      </c>
      <c r="S12" s="6">
        <v>43.1</v>
      </c>
      <c r="T12" s="4">
        <v>34.2</v>
      </c>
      <c r="U12" s="5">
        <v>38.1</v>
      </c>
      <c r="V12" s="4">
        <v>39.2</v>
      </c>
      <c r="W12" s="5">
        <v>42.2</v>
      </c>
    </row>
    <row r="13" spans="1:23" ht="12.75">
      <c r="A13" s="24">
        <v>2005</v>
      </c>
      <c r="B13" s="1">
        <v>38.7</v>
      </c>
      <c r="C13" s="1">
        <v>42.7</v>
      </c>
      <c r="D13" s="4">
        <v>40.9</v>
      </c>
      <c r="E13" s="5">
        <v>43.6</v>
      </c>
      <c r="F13" s="4">
        <v>41.6</v>
      </c>
      <c r="G13" s="6">
        <v>45.2</v>
      </c>
      <c r="H13" s="4">
        <v>37.1</v>
      </c>
      <c r="I13" s="5">
        <v>39.4</v>
      </c>
      <c r="J13" s="4">
        <v>37.7</v>
      </c>
      <c r="K13" s="6">
        <v>39.6</v>
      </c>
      <c r="L13" s="4">
        <v>41</v>
      </c>
      <c r="M13" s="5">
        <v>43.5</v>
      </c>
      <c r="N13" s="4">
        <v>41</v>
      </c>
      <c r="O13" s="6">
        <v>43.4</v>
      </c>
      <c r="P13" s="4">
        <v>39.9</v>
      </c>
      <c r="Q13" s="5">
        <v>42</v>
      </c>
      <c r="R13" s="4">
        <v>40.1</v>
      </c>
      <c r="S13" s="6">
        <v>43</v>
      </c>
      <c r="T13" s="4">
        <v>34.2</v>
      </c>
      <c r="U13" s="5">
        <v>38</v>
      </c>
      <c r="V13" s="4">
        <v>39.6</v>
      </c>
      <c r="W13" s="5">
        <v>42.5</v>
      </c>
    </row>
    <row r="14" spans="1:23" ht="12.75">
      <c r="A14" s="24">
        <v>2006</v>
      </c>
      <c r="B14" s="1">
        <v>39</v>
      </c>
      <c r="C14" s="1">
        <v>42.8</v>
      </c>
      <c r="D14" s="4">
        <v>41.3</v>
      </c>
      <c r="E14" s="5">
        <v>44.1</v>
      </c>
      <c r="F14" s="4">
        <v>41.5</v>
      </c>
      <c r="G14" s="6">
        <v>45</v>
      </c>
      <c r="H14" s="4">
        <v>37.2</v>
      </c>
      <c r="I14" s="5">
        <v>39.6</v>
      </c>
      <c r="J14" s="4">
        <v>37.9</v>
      </c>
      <c r="K14" s="6">
        <v>40.1</v>
      </c>
      <c r="L14" s="4">
        <v>41.6</v>
      </c>
      <c r="M14" s="5">
        <v>43.7</v>
      </c>
      <c r="N14" s="4">
        <v>41.4</v>
      </c>
      <c r="O14" s="6">
        <v>43.5</v>
      </c>
      <c r="P14" s="4">
        <v>40.1</v>
      </c>
      <c r="Q14" s="5">
        <v>42.5</v>
      </c>
      <c r="R14" s="4">
        <v>40.4</v>
      </c>
      <c r="S14" s="6">
        <v>43.1</v>
      </c>
      <c r="T14" s="4">
        <v>35.1</v>
      </c>
      <c r="U14" s="5">
        <v>38.2</v>
      </c>
      <c r="V14" s="4">
        <v>39.9</v>
      </c>
      <c r="W14" s="5">
        <v>42.7</v>
      </c>
    </row>
    <row r="15" spans="1:23" ht="12.75">
      <c r="A15" s="24">
        <v>2007</v>
      </c>
      <c r="B15" s="1">
        <v>39.3</v>
      </c>
      <c r="C15" s="1">
        <v>43.3</v>
      </c>
      <c r="D15" s="4">
        <v>41.5</v>
      </c>
      <c r="E15" s="5">
        <v>44.5</v>
      </c>
      <c r="F15" s="4">
        <v>41.4</v>
      </c>
      <c r="G15" s="6">
        <v>44.7</v>
      </c>
      <c r="H15" s="4">
        <v>37.6</v>
      </c>
      <c r="I15" s="5">
        <v>39.9</v>
      </c>
      <c r="J15" s="4">
        <v>37.8</v>
      </c>
      <c r="K15" s="6">
        <v>39.7</v>
      </c>
      <c r="L15" s="4">
        <v>41.6</v>
      </c>
      <c r="M15" s="5">
        <v>44.1</v>
      </c>
      <c r="N15" s="4">
        <v>41.9</v>
      </c>
      <c r="O15" s="6">
        <v>43.9</v>
      </c>
      <c r="P15" s="4">
        <v>40.6</v>
      </c>
      <c r="Q15" s="5">
        <v>42.7</v>
      </c>
      <c r="R15" s="4">
        <v>40.7</v>
      </c>
      <c r="S15" s="6">
        <v>43.2</v>
      </c>
      <c r="T15" s="4">
        <v>35.4</v>
      </c>
      <c r="U15" s="5">
        <v>38.8</v>
      </c>
      <c r="V15" s="4">
        <v>40.1</v>
      </c>
      <c r="W15" s="5">
        <v>42.9</v>
      </c>
    </row>
    <row r="16" spans="1:23" ht="12.75">
      <c r="A16" s="24">
        <v>2008</v>
      </c>
      <c r="B16" s="1">
        <v>39.7</v>
      </c>
      <c r="C16" s="1">
        <v>43.2</v>
      </c>
      <c r="D16" s="4">
        <v>41.8</v>
      </c>
      <c r="E16" s="5">
        <v>44.7</v>
      </c>
      <c r="F16" s="4">
        <v>42</v>
      </c>
      <c r="G16" s="6">
        <v>45.2</v>
      </c>
      <c r="H16" s="4">
        <v>37.6</v>
      </c>
      <c r="I16" s="5">
        <v>40</v>
      </c>
      <c r="J16" s="4">
        <v>37.6</v>
      </c>
      <c r="K16" s="6">
        <v>39.8</v>
      </c>
      <c r="L16" s="4">
        <v>42.1</v>
      </c>
      <c r="M16" s="5">
        <v>44.6</v>
      </c>
      <c r="N16" s="4">
        <v>42.2</v>
      </c>
      <c r="O16" s="6">
        <v>44.2</v>
      </c>
      <c r="P16" s="4">
        <v>40.7</v>
      </c>
      <c r="Q16" s="5">
        <v>42.8</v>
      </c>
      <c r="R16" s="4">
        <v>40.8</v>
      </c>
      <c r="S16" s="6">
        <v>43.4</v>
      </c>
      <c r="T16" s="4">
        <v>37.4</v>
      </c>
      <c r="U16" s="5">
        <v>40.6</v>
      </c>
      <c r="V16" s="4">
        <v>40.4</v>
      </c>
      <c r="W16" s="5">
        <v>43.1</v>
      </c>
    </row>
    <row r="17" spans="1:23" ht="12.75">
      <c r="A17" s="24">
        <v>2009</v>
      </c>
      <c r="B17" s="1">
        <v>39.9</v>
      </c>
      <c r="C17" s="1">
        <v>44.7</v>
      </c>
      <c r="D17" s="4">
        <v>42</v>
      </c>
      <c r="E17" s="5">
        <v>45.8</v>
      </c>
      <c r="F17" s="4">
        <v>42</v>
      </c>
      <c r="G17" s="6">
        <v>46.3</v>
      </c>
      <c r="H17" s="4">
        <v>37.8</v>
      </c>
      <c r="I17" s="5">
        <v>41.3</v>
      </c>
      <c r="J17" s="4">
        <v>37.8</v>
      </c>
      <c r="K17" s="6">
        <v>40.8</v>
      </c>
      <c r="L17" s="4">
        <v>42.1</v>
      </c>
      <c r="M17" s="5">
        <v>45</v>
      </c>
      <c r="N17" s="4">
        <v>42.2</v>
      </c>
      <c r="O17" s="6">
        <v>45.4</v>
      </c>
      <c r="P17" s="4">
        <v>40.9</v>
      </c>
      <c r="Q17" s="5">
        <v>44.1</v>
      </c>
      <c r="R17" s="4">
        <v>40.9</v>
      </c>
      <c r="S17" s="6">
        <v>44.3</v>
      </c>
      <c r="T17" s="4">
        <v>37.2</v>
      </c>
      <c r="U17" s="5">
        <v>41.5</v>
      </c>
      <c r="V17" s="4">
        <v>40.5</v>
      </c>
      <c r="W17" s="5">
        <v>44.2</v>
      </c>
    </row>
    <row r="18" spans="1:23" ht="12.75">
      <c r="A18" s="24">
        <v>2010</v>
      </c>
      <c r="B18" s="1">
        <v>40</v>
      </c>
      <c r="C18" s="1">
        <v>44.7</v>
      </c>
      <c r="D18" s="4">
        <v>42.2</v>
      </c>
      <c r="E18" s="5">
        <v>46.1</v>
      </c>
      <c r="F18" s="4">
        <v>42.1</v>
      </c>
      <c r="G18" s="6">
        <v>46.4</v>
      </c>
      <c r="H18" s="4">
        <v>38.2</v>
      </c>
      <c r="I18" s="5">
        <v>41.5</v>
      </c>
      <c r="J18" s="4">
        <v>38</v>
      </c>
      <c r="K18" s="6">
        <v>41</v>
      </c>
      <c r="L18" s="4">
        <v>42.5</v>
      </c>
      <c r="M18" s="5">
        <v>44.9</v>
      </c>
      <c r="N18" s="4">
        <v>42.5</v>
      </c>
      <c r="O18" s="6">
        <v>45.7</v>
      </c>
      <c r="P18" s="4">
        <v>41.3</v>
      </c>
      <c r="Q18" s="5">
        <v>44.1</v>
      </c>
      <c r="R18" s="4">
        <v>41</v>
      </c>
      <c r="S18" s="6">
        <v>44.3</v>
      </c>
      <c r="T18" s="4">
        <v>37</v>
      </c>
      <c r="U18" s="5">
        <v>41</v>
      </c>
      <c r="V18" s="4">
        <v>40.7</v>
      </c>
      <c r="W18" s="5">
        <v>44.3</v>
      </c>
    </row>
    <row r="19" spans="1:23" ht="12.75">
      <c r="A19" s="24">
        <v>2011</v>
      </c>
      <c r="B19" s="1">
        <v>40.4</v>
      </c>
      <c r="C19" s="1">
        <v>44.1</v>
      </c>
      <c r="D19" s="4">
        <v>42.4</v>
      </c>
      <c r="E19" s="5">
        <v>45.1</v>
      </c>
      <c r="F19" s="4">
        <v>41.9</v>
      </c>
      <c r="G19" s="6">
        <v>45.4</v>
      </c>
      <c r="H19" s="4">
        <v>38</v>
      </c>
      <c r="I19" s="5">
        <v>40</v>
      </c>
      <c r="J19" s="4">
        <v>38.1</v>
      </c>
      <c r="K19" s="6">
        <v>39.8</v>
      </c>
      <c r="L19" s="4">
        <v>42.5</v>
      </c>
      <c r="M19" s="5">
        <v>44.3</v>
      </c>
      <c r="N19" s="4">
        <v>42.8</v>
      </c>
      <c r="O19" s="6">
        <v>45</v>
      </c>
      <c r="P19" s="4">
        <v>41.5</v>
      </c>
      <c r="Q19" s="5">
        <v>43.6</v>
      </c>
      <c r="R19" s="4">
        <v>41.2</v>
      </c>
      <c r="S19" s="6">
        <v>43.2</v>
      </c>
      <c r="T19" s="4">
        <v>36.7</v>
      </c>
      <c r="U19" s="5">
        <v>39</v>
      </c>
      <c r="V19" s="4">
        <v>40.8</v>
      </c>
      <c r="W19" s="5">
        <v>43.4</v>
      </c>
    </row>
    <row r="20" spans="1:23" ht="12.75">
      <c r="A20" s="24">
        <v>2012</v>
      </c>
      <c r="B20" s="1">
        <v>40.5</v>
      </c>
      <c r="C20" s="1">
        <v>44.3</v>
      </c>
      <c r="D20" s="4">
        <v>42.3</v>
      </c>
      <c r="E20" s="5">
        <v>45.2</v>
      </c>
      <c r="F20" s="4">
        <v>41.9</v>
      </c>
      <c r="G20" s="6">
        <v>45.1</v>
      </c>
      <c r="H20" s="4">
        <v>38.2</v>
      </c>
      <c r="I20" s="5">
        <v>39.8</v>
      </c>
      <c r="J20" s="4">
        <v>37.8</v>
      </c>
      <c r="K20" s="6">
        <v>39.3</v>
      </c>
      <c r="L20" s="4">
        <v>42.5</v>
      </c>
      <c r="M20" s="5">
        <v>44</v>
      </c>
      <c r="N20" s="4">
        <v>43.3</v>
      </c>
      <c r="O20" s="6">
        <v>45.1</v>
      </c>
      <c r="P20" s="4">
        <v>41.6</v>
      </c>
      <c r="Q20" s="5">
        <v>43.4</v>
      </c>
      <c r="R20" s="4">
        <v>41.1</v>
      </c>
      <c r="S20" s="6">
        <v>43.3</v>
      </c>
      <c r="T20" s="4">
        <v>36</v>
      </c>
      <c r="U20" s="5">
        <v>38.4</v>
      </c>
      <c r="V20" s="4">
        <v>40.8</v>
      </c>
      <c r="W20" s="5">
        <v>43.3</v>
      </c>
    </row>
    <row r="21" spans="1:23" ht="12.75">
      <c r="A21" s="24">
        <v>2013</v>
      </c>
      <c r="B21" s="1">
        <v>40.8</v>
      </c>
      <c r="C21" s="1">
        <v>44.5</v>
      </c>
      <c r="D21" s="4">
        <v>42.4</v>
      </c>
      <c r="E21" s="5">
        <v>45.3</v>
      </c>
      <c r="F21" s="4">
        <v>2.3</v>
      </c>
      <c r="G21" s="6">
        <v>45</v>
      </c>
      <c r="H21" s="4">
        <v>38</v>
      </c>
      <c r="I21" s="5">
        <v>39.8</v>
      </c>
      <c r="J21" s="4">
        <v>37.8</v>
      </c>
      <c r="K21" s="6">
        <v>39.4</v>
      </c>
      <c r="L21" s="4">
        <v>42.4</v>
      </c>
      <c r="M21" s="5">
        <v>44</v>
      </c>
      <c r="N21" s="4">
        <v>43.4</v>
      </c>
      <c r="O21" s="6">
        <v>45.3</v>
      </c>
      <c r="P21" s="4">
        <v>41.6</v>
      </c>
      <c r="Q21" s="5">
        <v>43.3</v>
      </c>
      <c r="R21" s="4">
        <v>41.1</v>
      </c>
      <c r="S21" s="6">
        <v>43.3</v>
      </c>
      <c r="T21" s="4">
        <v>35.5</v>
      </c>
      <c r="U21" s="5">
        <v>37.9</v>
      </c>
      <c r="V21" s="4">
        <v>40.9</v>
      </c>
      <c r="W21" s="5">
        <v>43.3</v>
      </c>
    </row>
    <row r="22" spans="1:23" ht="12.75">
      <c r="A22" s="24">
        <v>2014</v>
      </c>
      <c r="B22" s="1">
        <v>40.6</v>
      </c>
      <c r="C22" s="1">
        <v>44.7</v>
      </c>
      <c r="D22" s="4">
        <v>42.3</v>
      </c>
      <c r="E22" s="5">
        <v>45.1</v>
      </c>
      <c r="F22" s="4">
        <v>42.2</v>
      </c>
      <c r="G22" s="6">
        <v>44.9</v>
      </c>
      <c r="H22" s="4">
        <v>37.8</v>
      </c>
      <c r="I22" s="5">
        <v>39.8</v>
      </c>
      <c r="J22" s="4">
        <v>37.6</v>
      </c>
      <c r="K22" s="6">
        <v>39.2</v>
      </c>
      <c r="L22" s="4">
        <v>42.5</v>
      </c>
      <c r="M22" s="5">
        <v>44.1</v>
      </c>
      <c r="N22" s="4">
        <v>43.6</v>
      </c>
      <c r="O22" s="6">
        <v>45.6</v>
      </c>
      <c r="P22" s="4">
        <v>41.6</v>
      </c>
      <c r="Q22" s="5">
        <v>43.4</v>
      </c>
      <c r="R22" s="4">
        <v>41.1</v>
      </c>
      <c r="S22" s="6">
        <v>43.4</v>
      </c>
      <c r="T22" s="4">
        <v>35.6</v>
      </c>
      <c r="U22" s="5">
        <v>38</v>
      </c>
      <c r="V22" s="4">
        <v>40.8</v>
      </c>
      <c r="W22" s="5">
        <v>43.3</v>
      </c>
    </row>
  </sheetData>
  <sheetProtection/>
  <mergeCells count="24">
    <mergeCell ref="B4:W4"/>
    <mergeCell ref="P6:Q6"/>
    <mergeCell ref="R6:S6"/>
    <mergeCell ref="T6:U6"/>
    <mergeCell ref="V6:W6"/>
    <mergeCell ref="H6:I6"/>
    <mergeCell ref="J6:K6"/>
    <mergeCell ref="L6:M6"/>
    <mergeCell ref="N6:O6"/>
    <mergeCell ref="P5:Q5"/>
    <mergeCell ref="R5:S5"/>
    <mergeCell ref="T5:U5"/>
    <mergeCell ref="V5:W5"/>
    <mergeCell ref="H5:I5"/>
    <mergeCell ref="J5:K5"/>
    <mergeCell ref="L5:M5"/>
    <mergeCell ref="N5:O5"/>
    <mergeCell ref="A5:A7"/>
    <mergeCell ref="B5:C5"/>
    <mergeCell ref="D5:E5"/>
    <mergeCell ref="F5:G5"/>
    <mergeCell ref="B6:C6"/>
    <mergeCell ref="D6:E6"/>
    <mergeCell ref="F6:G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Gleitender Mittelwert – Wikipedia</dc:title>
  <dc:subject/>
  <dc:creator>Kraenkel</dc:creator>
  <cp:keywords/>
  <dc:description/>
  <cp:lastModifiedBy>Kraft, Sandra</cp:lastModifiedBy>
  <cp:lastPrinted>2015-03-12T08:52:10Z</cp:lastPrinted>
  <dcterms:created xsi:type="dcterms:W3CDTF">2009-01-22T11:36:53Z</dcterms:created>
  <dcterms:modified xsi:type="dcterms:W3CDTF">2019-02-26T09:56:18Z</dcterms:modified>
  <cp:category/>
  <cp:version/>
  <cp:contentType/>
  <cp:contentStatus/>
</cp:coreProperties>
</file>